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6395" windowHeight="5655" tabRatio="914"/>
  </bookViews>
  <sheets>
    <sheet name="Scheduled Hours" sheetId="5" r:id="rId1"/>
    <sheet name="Standard Deductions" sheetId="1" r:id="rId2"/>
    <sheet name="Planning" sheetId="6" r:id="rId3"/>
    <sheet name="Workload Duties" sheetId="2" r:id="rId4"/>
    <sheet name="Services and Interventions" sheetId="4" r:id="rId5"/>
    <sheet name="Mixed Caseload Calculator" sheetId="3" r:id="rId6"/>
    <sheet name="Summary" sheetId="7" r:id="rId7"/>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I8" i="5" l="1"/>
  <c r="I7" i="5"/>
  <c r="I6" i="5"/>
  <c r="F7" i="7"/>
  <c r="G6" i="6"/>
  <c r="G11" i="6"/>
  <c r="G12" i="6"/>
  <c r="F5" i="7"/>
  <c r="E14" i="1"/>
  <c r="F4" i="7"/>
  <c r="F6" i="7"/>
  <c r="F9" i="7"/>
  <c r="I9" i="5"/>
  <c r="H11" i="5"/>
  <c r="H13" i="5"/>
  <c r="F3" i="7"/>
  <c r="F14" i="7"/>
  <c r="F12" i="6"/>
  <c r="C20" i="3"/>
  <c r="G7" i="6"/>
  <c r="G8" i="6"/>
  <c r="G9" i="6"/>
  <c r="G10" i="6"/>
  <c r="F12" i="7"/>
  <c r="F10" i="7"/>
  <c r="F11" i="7"/>
  <c r="F13" i="7"/>
  <c r="L13" i="1"/>
  <c r="N12" i="5"/>
</calcChain>
</file>

<file path=xl/sharedStrings.xml><?xml version="1.0" encoding="utf-8"?>
<sst xmlns="http://schemas.openxmlformats.org/spreadsheetml/2006/main" count="260" uniqueCount="145">
  <si>
    <t xml:space="preserve">Time Scheduled to Work </t>
  </si>
  <si>
    <t>Time Conversion Table</t>
  </si>
  <si>
    <t xml:space="preserve">Enter the number of hours you are expected to work during a 4 week period of time. Use the table below to enter how many hours you work each day for a continuous 4 week period. If you are part-time, only enter data for those days you normally work.  Include the time allowed for your lunch, and enter fractions of time, if needed. </t>
  </si>
  <si>
    <t>5 min. =</t>
  </si>
  <si>
    <t>.083 hr.</t>
  </si>
  <si>
    <t>35 min. =</t>
  </si>
  <si>
    <t xml:space="preserve">.583 hr. </t>
  </si>
  <si>
    <t>10 min. =</t>
  </si>
  <si>
    <t>.167 hr.</t>
  </si>
  <si>
    <t>40 min. =</t>
  </si>
  <si>
    <t>.667 hr.</t>
  </si>
  <si>
    <t>Monday</t>
  </si>
  <si>
    <t>Tuesday</t>
  </si>
  <si>
    <t>Wednesday</t>
  </si>
  <si>
    <t>Thursday</t>
  </si>
  <si>
    <t>Friday</t>
  </si>
  <si>
    <t>Total Weekly Hours</t>
  </si>
  <si>
    <t>15 min. =</t>
  </si>
  <si>
    <t>.250 hr.</t>
  </si>
  <si>
    <t>45 min. =</t>
  </si>
  <si>
    <t>.750 hr.</t>
  </si>
  <si>
    <t>Week 1</t>
  </si>
  <si>
    <t>20 min. =</t>
  </si>
  <si>
    <t xml:space="preserve">.333 hr. </t>
  </si>
  <si>
    <t>50 min. =</t>
  </si>
  <si>
    <t xml:space="preserve">.833 hr. </t>
  </si>
  <si>
    <t>Week 2</t>
  </si>
  <si>
    <t>25 min. =</t>
  </si>
  <si>
    <t xml:space="preserve">.417 hr. </t>
  </si>
  <si>
    <t>55 min. =</t>
  </si>
  <si>
    <t xml:space="preserve">.917 hr. </t>
  </si>
  <si>
    <t>Week 3</t>
  </si>
  <si>
    <t>30 min. =</t>
  </si>
  <si>
    <t xml:space="preserve">.500 hr. </t>
  </si>
  <si>
    <t>60 min. =</t>
  </si>
  <si>
    <t xml:space="preserve">1.00 hr. </t>
  </si>
  <si>
    <t>Week 4</t>
  </si>
  <si>
    <t>Minutes to Hours Calculator</t>
  </si>
  <si>
    <t>Total hours you are              expected to work</t>
  </si>
  <si>
    <t>per 4 weeks</t>
  </si>
  <si>
    <t>Enter Minutes to Convert</t>
  </si>
  <si>
    <t>Minutes Converted to Hours</t>
  </si>
  <si>
    <t>Standard Deductions</t>
  </si>
  <si>
    <t>Activity</t>
  </si>
  <si>
    <t>Period of Time</t>
  </si>
  <si>
    <t>Lunch</t>
  </si>
  <si>
    <t>Workload Analysis</t>
  </si>
  <si>
    <t>School Duties</t>
  </si>
  <si>
    <t>Attendance at Staff Meetings</t>
  </si>
  <si>
    <t>Travel/Transitions</t>
  </si>
  <si>
    <t>Professional Development</t>
  </si>
  <si>
    <t xml:space="preserve">*Tier 1 RTI Activities </t>
  </si>
  <si>
    <t>Hours to Minute Calculator</t>
  </si>
  <si>
    <t>Supervision of CFY/PEY</t>
  </si>
  <si>
    <t>Enter Hours to Convert</t>
  </si>
  <si>
    <t>**Other</t>
  </si>
  <si>
    <t>Hours Converted to Minutes</t>
  </si>
  <si>
    <t>Total Minutes per 4 week period needed for Standard Deductions</t>
  </si>
  <si>
    <t>Explain Other</t>
  </si>
  <si>
    <t>Planning Time: Paragraph (A)(9) of Ohio Admin. Code 3301-35-05</t>
  </si>
  <si>
    <t xml:space="preserve">Enter in the time allowed or needed for each activity. Enter in the time as minutes per week. </t>
  </si>
  <si>
    <r>
      <t xml:space="preserve">Planning includes: Designing work, evaluating student progress, conferencing and team planning, collaborative planning for the development of lesson plans, professional development and shared learning. The schedule of a full-time equivalent service provider or intervention specialist with a teacher day of six hours or longer, excluding the lunch period, shall include </t>
    </r>
    <r>
      <rPr>
        <b/>
        <u/>
        <sz val="11"/>
        <color theme="1"/>
        <rFont val="Calibri"/>
        <family val="2"/>
        <scheme val="minor"/>
      </rPr>
      <t>two hundred minutes per week</t>
    </r>
    <r>
      <rPr>
        <sz val="11"/>
        <color theme="1"/>
        <rFont val="Calibri"/>
        <family val="2"/>
        <scheme val="minor"/>
      </rPr>
      <t xml:space="preserve"> for the purposes of planning. For the sake of this workload analysis, it does not include indirect services on IEPs. </t>
    </r>
  </si>
  <si>
    <t>Conversion: Minutes per 4 Week Period</t>
  </si>
  <si>
    <t xml:space="preserve">Minutes needed to design work (e.g., therapy materials, prompts, cues, reinforcement) for students on the proposed caseload. </t>
  </si>
  <si>
    <r>
      <t xml:space="preserve">Minutes needed to evaluate </t>
    </r>
    <r>
      <rPr>
        <b/>
        <sz val="11"/>
        <color theme="1"/>
        <rFont val="Calibri"/>
        <family val="2"/>
        <scheme val="minor"/>
      </rPr>
      <t>ongoing progress</t>
    </r>
    <r>
      <rPr>
        <sz val="11"/>
        <color theme="1"/>
        <rFont val="Calibri"/>
        <family val="2"/>
        <scheme val="minor"/>
      </rPr>
      <t xml:space="preserve"> to guide services and interventions (not including progress reports, IEPs, interims, or regularly scheduled therapy time). </t>
    </r>
  </si>
  <si>
    <t xml:space="preserve">Minutes needed to conference and team plan. </t>
  </si>
  <si>
    <t xml:space="preserve">Minutes needed for collaborative lesson planning. </t>
  </si>
  <si>
    <t xml:space="preserve">Minutes needed for professional development and shared learning (e.g., professional learning communities, problem-based learning, professional book clubs). </t>
  </si>
  <si>
    <t>Total</t>
  </si>
  <si>
    <t>Workload Duties</t>
  </si>
  <si>
    <t xml:space="preserve">Enter in the time needed to complete each workload duty. Time should be entered as minutes per 4 week period of time (i.e., 20 consecutive school days; a month). </t>
  </si>
  <si>
    <t>Duty</t>
  </si>
  <si>
    <t>Minutes Needed</t>
  </si>
  <si>
    <t>Period of time</t>
  </si>
  <si>
    <t>Intervention Meetings (e.g., RTI, IAT)</t>
  </si>
  <si>
    <t>Evaluation/Assessment Planning Activities</t>
  </si>
  <si>
    <t xml:space="preserve">ETR Planning Meetings </t>
  </si>
  <si>
    <t>Administering Assessments/Evaluations (e.g., tests, observations, interviews, etc.)</t>
  </si>
  <si>
    <t>Scoring and Intrepreting Assessments/ Evaluations</t>
  </si>
  <si>
    <t>Writing ETRs</t>
  </si>
  <si>
    <t>Follow-up Activities after ETR Meetings</t>
  </si>
  <si>
    <t>ETR Meetings</t>
  </si>
  <si>
    <t>Conducting Screenings</t>
  </si>
  <si>
    <t>Scoring and Interpreting Screenings</t>
  </si>
  <si>
    <t>Screening Related Paperwork</t>
  </si>
  <si>
    <t>Screening Meetings</t>
  </si>
  <si>
    <t>Progress Monitoring  for IEP Drafts, Progress Reports, and Interims</t>
  </si>
  <si>
    <t>Meetings about Progress</t>
  </si>
  <si>
    <t>IEP Planning Activities</t>
  </si>
  <si>
    <t>IEP Meetings</t>
  </si>
  <si>
    <t>Follow-up Activities after IEP Meetings</t>
  </si>
  <si>
    <t>AT/AAC Funding Reports and Activities</t>
  </si>
  <si>
    <t>Reading Professional Literature to Enhance Practice/Compliance</t>
  </si>
  <si>
    <t>Third Party Billing (e.g., Medicaid)</t>
  </si>
  <si>
    <t>Email, Phone, Notebooks, and other Correspondences</t>
  </si>
  <si>
    <t>All Activities Related to Service Plans</t>
  </si>
  <si>
    <t>All Activities Related to 504 Plans</t>
  </si>
  <si>
    <t>Other Meetings (e.g., 504, manifestion determination, transition planning)</t>
  </si>
  <si>
    <t>Other Paperwork</t>
  </si>
  <si>
    <t xml:space="preserve">Other </t>
  </si>
  <si>
    <t>Total Time Needed</t>
  </si>
  <si>
    <t xml:space="preserve">  </t>
  </si>
  <si>
    <t>Direct and Indirect Services and Interventions</t>
  </si>
  <si>
    <t xml:space="preserve">Enter in the time needed to complete direct and indirect services to students on the proposed caseload. Include students who are on IEPs, service plans, intervention plans, and 504 plans.  Time should be entered as minutes per 4 week period of time (i.e., 20 consecutive school days; a month). </t>
  </si>
  <si>
    <t xml:space="preserve">Student groups or 1:1 sessions. Designate students by initials. </t>
  </si>
  <si>
    <t>Total Time Needed for Services and Interventions</t>
  </si>
  <si>
    <t>Mixed Caseload: Weighted Calculation</t>
  </si>
  <si>
    <t xml:space="preserve">If a mixed caseload is proposed, identify the disability categories associated with each student on the suggested caseload. Then, enter in the number of students within each category. The number should not exceed the weighted 80. </t>
  </si>
  <si>
    <t>Disability Category: School-aged</t>
  </si>
  <si>
    <t>Number of Children with Disabilities</t>
  </si>
  <si>
    <t>Multiple Disabilities</t>
  </si>
  <si>
    <t>Deaf/Blind</t>
  </si>
  <si>
    <t>Deafness</t>
  </si>
  <si>
    <t>Hearing Impairment</t>
  </si>
  <si>
    <t>Visual Impairment</t>
  </si>
  <si>
    <t>Speech-Language</t>
  </si>
  <si>
    <t>Orthopedic Impairment</t>
  </si>
  <si>
    <t>Emotional Disturbance</t>
  </si>
  <si>
    <t>Intellectual Disability</t>
  </si>
  <si>
    <t>Specific Learning Disability</t>
  </si>
  <si>
    <t>Autism</t>
  </si>
  <si>
    <t>Traumatic Brain Injury</t>
  </si>
  <si>
    <t>Other Health Impairment (major and minor)</t>
  </si>
  <si>
    <t>Any category assigned to a preschool-aged child</t>
  </si>
  <si>
    <t>Weighted Caseload</t>
  </si>
  <si>
    <t>Summary</t>
  </si>
  <si>
    <t>The number of minutes contracted to work per 4 week period of time.</t>
  </si>
  <si>
    <t xml:space="preserve">The number of minutes needed for standard deductions per 4 week period of time. </t>
  </si>
  <si>
    <t>The number of minutes needed for planning time per 4 week period of time.</t>
  </si>
  <si>
    <t>The number of minutes needed for workload duties per 4 week period of time.</t>
  </si>
  <si>
    <t>The number of minutes needed for services and interventions per 4 week period of time.</t>
  </si>
  <si>
    <t>Analysis</t>
  </si>
  <si>
    <t>Total number of minutes needed to complete all categories of workload, including services and interventions</t>
  </si>
  <si>
    <t>Difference between time needed to work and the contracted time</t>
  </si>
  <si>
    <t>Percentage of workload devoted to services and interventions</t>
  </si>
  <si>
    <t>Weighted Caseload Size (for mixed caseloads only)</t>
  </si>
  <si>
    <t>Total minutes expected to work</t>
  </si>
  <si>
    <t xml:space="preserve">Minutes needed for other lesson planning (e.g., pullout therapy). </t>
  </si>
  <si>
    <t xml:space="preserve">**May include: Participation on school improvement team, Child Find activities, school committee, etc.  </t>
  </si>
  <si>
    <t xml:space="preserve">*Tier 1 RTI Activities are not part of IEPs, intervention plans, or 504s. They may include preventative and enrichment activities (e.g., phonemic awareness lessons) as well as staff trainings on evidence-based practices.  This is not an exhaustive list of activites. </t>
  </si>
  <si>
    <r>
      <t xml:space="preserve">Deductions are made for the time needed to complete these activities. Activities are not directly impacted by individual students with or suspected disabilities. They also include ongoing workload analysis and lunch. Enter in the time allowed or needed for each activity. Enter in the time as </t>
    </r>
    <r>
      <rPr>
        <u/>
        <sz val="10"/>
        <color theme="1"/>
        <rFont val="Calibri"/>
        <family val="2"/>
        <scheme val="minor"/>
      </rPr>
      <t>minutes</t>
    </r>
    <r>
      <rPr>
        <sz val="10"/>
        <color theme="1"/>
        <rFont val="Calibri"/>
        <family val="2"/>
        <scheme val="minor"/>
      </rPr>
      <t xml:space="preserve"> per 4 week period of time. </t>
    </r>
  </si>
  <si>
    <t>Time needed (minutes)</t>
  </si>
  <si>
    <t>Time Needed (minutes per wk)</t>
  </si>
  <si>
    <r>
      <rPr>
        <sz val="10"/>
        <color theme="1"/>
        <rFont val="Calibri"/>
        <family val="2"/>
        <scheme val="minor"/>
      </rPr>
      <t>Staffing (100% = appropriate workload determination</t>
    </r>
    <r>
      <rPr>
        <sz val="14"/>
        <color theme="1"/>
        <rFont val="Calibri"/>
        <family val="2"/>
        <scheme val="minor"/>
      </rPr>
      <t>)</t>
    </r>
  </si>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</sst>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0"/>
      <color theme="1"/>
      <name val="Calibri"/>
      <family val="2"/>
      <scheme val="minor"/>
    </font>
    <font>
      <sz val="10"/>
      <color theme="1"/>
      <name val="Calibri"/>
      <family val="2"/>
      <scheme val="minor"/>
    </font>
    <font>
      <b/>
      <sz val="14"/>
      <color rgb="FF000000"/>
      <name val="Calibri"/>
      <family val="2"/>
      <scheme val="minor"/>
    </font>
    <font>
      <b/>
      <sz val="20"/>
      <color rgb="FF000000"/>
      <name val="Calibri"/>
      <family val="2"/>
      <scheme val="minor"/>
    </font>
    <font>
      <b/>
      <sz val="24"/>
      <color theme="1"/>
      <name val="Calibri"/>
      <family val="2"/>
      <scheme val="minor"/>
    </font>
    <font>
      <sz val="22"/>
      <color theme="1"/>
      <name val="Calibri"/>
      <family val="2"/>
      <scheme val="minor"/>
    </font>
    <font>
      <b/>
      <sz val="22"/>
      <color theme="1"/>
      <name val="Calibri"/>
      <family val="2"/>
      <scheme val="minor"/>
    </font>
    <font>
      <sz val="11"/>
      <color rgb="FF000000"/>
      <name val="Calibri"/>
      <family val="2"/>
      <scheme val="minor"/>
    </font>
    <font>
      <b/>
      <u/>
      <sz val="11"/>
      <color theme="1"/>
      <name val="Calibri"/>
      <family val="2"/>
      <scheme val="minor"/>
    </font>
    <font>
      <u/>
      <sz val="11"/>
      <color theme="10"/>
      <name val="Calibri"/>
      <family val="2"/>
      <scheme val="minor"/>
    </font>
    <font>
      <u/>
      <sz val="11"/>
      <color theme="11"/>
      <name val="Calibri"/>
      <family val="2"/>
      <scheme val="minor"/>
    </font>
    <font>
      <b/>
      <sz val="11"/>
      <name val="Calibri"/>
      <family val="2"/>
      <scheme val="minor"/>
    </font>
    <font>
      <b/>
      <sz val="18"/>
      <color theme="1"/>
      <name val="Calibri"/>
      <family val="2"/>
      <scheme val="minor"/>
    </font>
    <font>
      <u/>
      <sz val="10"/>
      <color theme="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bgColor rgb="FF000000"/>
      </patternFill>
    </fill>
    <fill>
      <patternFill patternType="solid">
        <fgColor theme="3" tint="0.59996337778862885"/>
        <bgColor indexed="64"/>
      </patternFill>
    </fill>
    <fill>
      <patternFill patternType="solid">
        <fgColor theme="8" tint="0.59996337778862885"/>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s>
  <cellStyleXfs count="1695">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86">
    <xf numFmtId="0" fontId="0" fillId="0" borderId="0" xfId="0"/>
    <xf numFmtId="0" fontId="0" fillId="0" borderId="0" xfId="0" applyAlignment="1">
      <alignment horizontal="center"/>
    </xf>
    <xf numFmtId="0" fontId="0" fillId="0" borderId="28" xfId="0" applyBorder="1"/>
    <xf numFmtId="0" fontId="0" fillId="0" borderId="28" xfId="0" applyBorder="1" applyAlignment="1">
      <alignment vertical="center"/>
    </xf>
    <xf numFmtId="0" fontId="0" fillId="0" borderId="0" xfId="0" applyAlignment="1">
      <alignment wrapText="1"/>
    </xf>
    <xf numFmtId="0" fontId="0" fillId="2" borderId="20" xfId="0" applyFill="1" applyBorder="1" applyAlignment="1"/>
    <xf numFmtId="0" fontId="0" fillId="8" borderId="21" xfId="0" applyFill="1" applyBorder="1" applyAlignment="1"/>
    <xf numFmtId="0" fontId="0" fillId="2" borderId="20" xfId="0" applyFill="1" applyBorder="1"/>
    <xf numFmtId="0" fontId="0" fillId="8" borderId="21" xfId="0" applyFill="1" applyBorder="1"/>
    <xf numFmtId="0" fontId="0" fillId="2" borderId="45" xfId="0" applyFill="1" applyBorder="1"/>
    <xf numFmtId="0" fontId="0" fillId="2" borderId="46" xfId="0" applyFill="1" applyBorder="1"/>
    <xf numFmtId="0" fontId="0" fillId="2" borderId="47" xfId="0" applyFill="1" applyBorder="1"/>
    <xf numFmtId="0" fontId="0" fillId="0" borderId="0" xfId="0" applyAlignment="1">
      <alignment horizontal="left"/>
    </xf>
    <xf numFmtId="0" fontId="0" fillId="2" borderId="28" xfId="0" applyFill="1" applyBorder="1" applyAlignment="1"/>
    <xf numFmtId="0" fontId="0" fillId="7" borderId="28" xfId="0" applyFill="1" applyBorder="1" applyAlignment="1">
      <alignment horizontal="center" vertical="center" wrapText="1"/>
    </xf>
    <xf numFmtId="0" fontId="1" fillId="0" borderId="28" xfId="1" applyFont="1" applyFill="1" applyBorder="1" applyAlignment="1">
      <alignment horizontal="center" vertical="center"/>
    </xf>
    <xf numFmtId="0" fontId="3" fillId="3" borderId="22" xfId="1" applyFill="1" applyBorder="1" applyAlignment="1">
      <alignment vertical="top" wrapText="1"/>
    </xf>
    <xf numFmtId="0" fontId="3" fillId="3" borderId="31" xfId="1" applyFill="1" applyBorder="1" applyAlignment="1">
      <alignment vertical="top" wrapText="1"/>
    </xf>
    <xf numFmtId="0" fontId="3" fillId="3" borderId="31" xfId="1" applyFill="1" applyBorder="1" applyAlignment="1">
      <alignment wrapText="1"/>
    </xf>
    <xf numFmtId="0" fontId="3" fillId="3" borderId="32" xfId="1" applyFill="1" applyBorder="1" applyAlignment="1">
      <alignment wrapText="1"/>
    </xf>
    <xf numFmtId="0" fontId="0" fillId="3" borderId="32" xfId="1" applyFont="1" applyFill="1" applyBorder="1" applyAlignment="1">
      <alignment horizontal="left" vertical="center" wrapText="1"/>
    </xf>
    <xf numFmtId="0" fontId="1" fillId="0" borderId="11"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9" xfId="1" applyFont="1" applyFill="1" applyBorder="1" applyAlignment="1">
      <alignment horizontal="center" vertical="center"/>
    </xf>
    <xf numFmtId="0" fontId="3" fillId="0" borderId="23" xfId="1" applyFill="1" applyBorder="1"/>
    <xf numFmtId="0" fontId="3" fillId="0" borderId="15" xfId="1" applyFill="1" applyBorder="1"/>
    <xf numFmtId="0" fontId="3" fillId="0" borderId="33" xfId="1" applyFill="1" applyBorder="1"/>
    <xf numFmtId="2" fontId="3" fillId="0" borderId="21" xfId="1" applyNumberFormat="1" applyFill="1" applyBorder="1"/>
    <xf numFmtId="0" fontId="0" fillId="4" borderId="0" xfId="0" applyFill="1"/>
    <xf numFmtId="0" fontId="9" fillId="4" borderId="0" xfId="1" applyFont="1" applyFill="1" applyBorder="1" applyAlignment="1">
      <alignment vertical="center"/>
    </xf>
    <xf numFmtId="0" fontId="8" fillId="4" borderId="0" xfId="1" applyFont="1" applyFill="1" applyBorder="1" applyAlignment="1">
      <alignment vertical="center" wrapText="1"/>
    </xf>
    <xf numFmtId="0" fontId="9" fillId="4" borderId="0" xfId="1" applyFont="1" applyFill="1" applyBorder="1" applyAlignment="1"/>
    <xf numFmtId="0" fontId="12" fillId="4" borderId="0" xfId="1" applyFont="1" applyFill="1" applyBorder="1" applyAlignment="1">
      <alignment vertical="center" wrapText="1"/>
    </xf>
    <xf numFmtId="0" fontId="13" fillId="4" borderId="0" xfId="1" applyFont="1" applyFill="1" applyBorder="1" applyAlignment="1">
      <alignment vertical="center"/>
    </xf>
    <xf numFmtId="0" fontId="14" fillId="4" borderId="0" xfId="1" applyFont="1" applyFill="1" applyBorder="1" applyAlignment="1">
      <alignment horizontal="center" vertical="center"/>
    </xf>
    <xf numFmtId="0" fontId="9" fillId="4" borderId="0" xfId="1" applyFont="1" applyFill="1" applyBorder="1" applyAlignment="1">
      <alignment vertical="center" wrapText="1"/>
    </xf>
    <xf numFmtId="0" fontId="8" fillId="4" borderId="0" xfId="1" applyFont="1" applyFill="1" applyBorder="1" applyAlignment="1">
      <alignment horizontal="center" vertical="center" wrapText="1"/>
    </xf>
    <xf numFmtId="0" fontId="9" fillId="4" borderId="0" xfId="1" applyFont="1" applyFill="1" applyBorder="1" applyAlignment="1">
      <alignment horizontal="center"/>
    </xf>
    <xf numFmtId="0" fontId="9" fillId="4" borderId="0" xfId="1" applyFont="1" applyFill="1" applyBorder="1" applyAlignment="1">
      <alignment horizontal="center" vertical="center" wrapText="1"/>
    </xf>
    <xf numFmtId="0" fontId="0" fillId="4" borderId="0" xfId="0" applyFill="1" applyAlignment="1">
      <alignment wrapText="1"/>
    </xf>
    <xf numFmtId="0" fontId="0" fillId="4" borderId="0" xfId="0" applyFill="1" applyAlignment="1">
      <alignment horizontal="center"/>
    </xf>
    <xf numFmtId="0" fontId="3"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1" applyFont="1" applyFill="1" applyBorder="1" applyAlignment="1">
      <alignment horizontal="center" vertical="center"/>
    </xf>
    <xf numFmtId="0" fontId="1" fillId="7" borderId="1" xfId="1" applyFont="1" applyFill="1" applyBorder="1" applyAlignment="1">
      <alignment horizontal="center" vertical="center"/>
    </xf>
    <xf numFmtId="0" fontId="1" fillId="7" borderId="1" xfId="0" applyFont="1" applyFill="1" applyBorder="1" applyAlignment="1">
      <alignment horizontal="center" vertical="center"/>
    </xf>
    <xf numFmtId="0" fontId="4" fillId="5" borderId="31" xfId="1" applyFont="1" applyFill="1" applyBorder="1" applyAlignment="1">
      <alignment vertical="center"/>
    </xf>
    <xf numFmtId="0" fontId="21" fillId="5" borderId="15" xfId="0" applyFont="1" applyFill="1" applyBorder="1" applyAlignment="1">
      <alignment horizontal="center" wrapText="1"/>
    </xf>
    <xf numFmtId="0" fontId="1" fillId="8" borderId="31" xfId="1" applyFont="1" applyFill="1" applyBorder="1" applyAlignment="1">
      <alignment horizontal="center" wrapText="1"/>
    </xf>
    <xf numFmtId="0" fontId="0" fillId="8" borderId="15" xfId="0" applyFont="1" applyFill="1" applyBorder="1" applyAlignment="1">
      <alignment horizontal="center" vertical="center"/>
    </xf>
    <xf numFmtId="0" fontId="1" fillId="8" borderId="31" xfId="1" applyFont="1" applyFill="1" applyBorder="1" applyAlignment="1">
      <alignment horizontal="center"/>
    </xf>
    <xf numFmtId="0" fontId="1" fillId="8" borderId="43" xfId="1" applyFont="1" applyFill="1" applyBorder="1" applyAlignment="1">
      <alignment horizontal="center" wrapText="1"/>
    </xf>
    <xf numFmtId="0" fontId="3" fillId="0" borderId="19" xfId="1" applyFont="1" applyFill="1" applyBorder="1" applyAlignment="1">
      <alignment horizontal="center" vertical="center" wrapText="1"/>
    </xf>
    <xf numFmtId="0" fontId="3" fillId="0" borderId="19" xfId="0" applyFont="1" applyBorder="1" applyAlignment="1">
      <alignment horizontal="center" vertical="center"/>
    </xf>
    <xf numFmtId="0" fontId="0" fillId="8" borderId="44" xfId="0" applyFont="1" applyFill="1" applyBorder="1" applyAlignment="1">
      <alignment horizontal="center" vertical="center"/>
    </xf>
    <xf numFmtId="0" fontId="0" fillId="8" borderId="1" xfId="0" applyFill="1" applyBorder="1" applyAlignment="1">
      <alignment horizontal="center" vertical="center"/>
    </xf>
    <xf numFmtId="0" fontId="0" fillId="2" borderId="31" xfId="0" applyFill="1" applyBorder="1" applyAlignment="1">
      <alignment horizontal="center" vertical="center"/>
    </xf>
    <xf numFmtId="0" fontId="0" fillId="8" borderId="15" xfId="0" applyFill="1" applyBorder="1" applyAlignment="1">
      <alignment horizontal="center" vertical="center"/>
    </xf>
    <xf numFmtId="0" fontId="0" fillId="2" borderId="43" xfId="0" applyFill="1" applyBorder="1" applyAlignment="1">
      <alignment horizontal="center" vertical="center"/>
    </xf>
    <xf numFmtId="0" fontId="0" fillId="8" borderId="19" xfId="0" applyFill="1" applyBorder="1" applyAlignment="1">
      <alignment horizontal="center" vertical="center"/>
    </xf>
    <xf numFmtId="0" fontId="0" fillId="2" borderId="19" xfId="0" applyFill="1" applyBorder="1" applyAlignment="1">
      <alignment horizontal="center" vertical="center"/>
    </xf>
    <xf numFmtId="0" fontId="0" fillId="8" borderId="44" xfId="0" applyFill="1" applyBorder="1" applyAlignment="1">
      <alignment horizontal="center" vertical="center"/>
    </xf>
    <xf numFmtId="0" fontId="0" fillId="0" borderId="15" xfId="0" applyBorder="1" applyAlignment="1">
      <alignment vertical="center"/>
    </xf>
    <xf numFmtId="0" fontId="0" fillId="0" borderId="44" xfId="0" applyBorder="1"/>
    <xf numFmtId="0" fontId="0" fillId="0" borderId="28" xfId="0" applyFill="1" applyBorder="1" applyAlignment="1">
      <alignment vertical="center"/>
    </xf>
    <xf numFmtId="0" fontId="2" fillId="5" borderId="41" xfId="1" applyFont="1" applyFill="1" applyBorder="1" applyAlignment="1">
      <alignment horizontal="center" vertical="center" wrapText="1"/>
    </xf>
    <xf numFmtId="0" fontId="0" fillId="4" borderId="0" xfId="0" applyFill="1" applyAlignment="1">
      <alignment horizontal="left"/>
    </xf>
    <xf numFmtId="0" fontId="2" fillId="7" borderId="41" xfId="0" applyFont="1" applyFill="1" applyBorder="1" applyAlignment="1">
      <alignment horizontal="center" vertical="center" wrapText="1"/>
    </xf>
    <xf numFmtId="0" fontId="0" fillId="0" borderId="1" xfId="0" applyFill="1" applyBorder="1" applyAlignment="1">
      <alignment horizontal="center" vertical="center"/>
    </xf>
    <xf numFmtId="0" fontId="2" fillId="0" borderId="42" xfId="0" applyFont="1" applyBorder="1" applyAlignment="1">
      <alignment horizontal="center" vertical="center"/>
    </xf>
    <xf numFmtId="0" fontId="2" fillId="5" borderId="28" xfId="1" applyFont="1" applyFill="1" applyBorder="1" applyAlignment="1">
      <alignment horizontal="center" vertical="center" wrapText="1"/>
    </xf>
    <xf numFmtId="0" fontId="4" fillId="0" borderId="20" xfId="1" applyFont="1" applyFill="1" applyBorder="1" applyAlignment="1">
      <alignment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3" fillId="0" borderId="1" xfId="0" applyNumberFormat="1" applyFont="1" applyBorder="1" applyAlignment="1">
      <alignment horizontal="center" vertical="center"/>
    </xf>
    <xf numFmtId="2" fontId="8" fillId="4" borderId="2" xfId="1" applyNumberFormat="1" applyFont="1" applyFill="1" applyBorder="1" applyAlignment="1"/>
    <xf numFmtId="2" fontId="8" fillId="4" borderId="3" xfId="1" applyNumberFormat="1" applyFont="1" applyFill="1" applyBorder="1" applyAlignment="1"/>
    <xf numFmtId="0" fontId="3" fillId="0" borderId="1" xfId="1" applyNumberFormat="1"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xf>
    <xf numFmtId="0" fontId="0" fillId="0" borderId="1" xfId="0" applyBorder="1" applyAlignment="1">
      <alignment horizontal="center"/>
    </xf>
    <xf numFmtId="0" fontId="0" fillId="0" borderId="43" xfId="0" applyBorder="1" applyAlignment="1">
      <alignment horizontal="center"/>
    </xf>
    <xf numFmtId="0" fontId="0" fillId="0" borderId="19" xfId="0" applyBorder="1" applyAlignment="1">
      <alignment horizont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39" xfId="0" applyBorder="1" applyAlignment="1">
      <alignment horizontal="center" vertical="center" wrapText="1"/>
    </xf>
    <xf numFmtId="0" fontId="0" fillId="0" borderId="50" xfId="0"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19"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2" fontId="2" fillId="0" borderId="11" xfId="0" applyNumberFormat="1" applyFont="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1" xfId="0" applyBorder="1" applyAlignment="1">
      <alignment horizontal="center" wrapText="1"/>
    </xf>
    <xf numFmtId="0" fontId="0" fillId="0" borderId="3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33" xfId="0" applyBorder="1" applyAlignment="1">
      <alignment horizontal="center" vertical="center" wrapText="1"/>
    </xf>
    <xf numFmtId="0" fontId="0" fillId="0" borderId="51" xfId="0" applyBorder="1" applyAlignment="1">
      <alignment horizontal="center" vertical="center" wrapText="1"/>
    </xf>
    <xf numFmtId="0" fontId="0" fillId="0" borderId="7" xfId="0" applyFill="1" applyBorder="1" applyAlignment="1">
      <alignment horizontal="center"/>
    </xf>
    <xf numFmtId="0" fontId="0" fillId="0" borderId="8" xfId="0" applyFill="1" applyBorder="1" applyAlignment="1">
      <alignment horizont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16" fillId="0" borderId="7"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0"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24" xfId="0" applyBorder="1" applyAlignment="1">
      <alignment horizontal="left" vertical="top" wrapText="1"/>
    </xf>
    <xf numFmtId="0" fontId="0" fillId="0" borderId="34" xfId="0" applyBorder="1" applyAlignment="1">
      <alignment horizontal="center" vertical="center"/>
    </xf>
    <xf numFmtId="0" fontId="0" fillId="0" borderId="36" xfId="0" applyBorder="1" applyAlignment="1">
      <alignment horizontal="center" vertical="center"/>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11" fillId="0" borderId="0" xfId="0" applyFont="1" applyBorder="1" applyAlignment="1">
      <alignment horizontal="left" vertical="top" wrapText="1"/>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1" fillId="0" borderId="40" xfId="0" applyFont="1" applyBorder="1" applyAlignment="1">
      <alignment horizontal="left" vertical="top" wrapText="1"/>
    </xf>
    <xf numFmtId="0" fontId="11" fillId="0" borderId="24" xfId="0" applyFont="1" applyBorder="1" applyAlignment="1">
      <alignment horizontal="left" vertical="top" wrapText="1"/>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8" borderId="7" xfId="0" applyFill="1" applyBorder="1" applyAlignment="1">
      <alignment horizontal="center"/>
    </xf>
    <xf numFmtId="0" fontId="0" fillId="8" borderId="8" xfId="0" applyFill="1" applyBorder="1" applyAlignment="1">
      <alignment horizontal="center"/>
    </xf>
    <xf numFmtId="0" fontId="0" fillId="8" borderId="9" xfId="0" applyFill="1" applyBorder="1" applyAlignment="1">
      <alignment horizont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0" fillId="8" borderId="39" xfId="0" applyFill="1" applyBorder="1" applyAlignment="1">
      <alignment horizontal="center"/>
    </xf>
    <xf numFmtId="0" fontId="0" fillId="8" borderId="40" xfId="0" applyFill="1" applyBorder="1" applyAlignment="1">
      <alignment horizontal="center"/>
    </xf>
    <xf numFmtId="0" fontId="0" fillId="8" borderId="24" xfId="0" applyFill="1" applyBorder="1" applyAlignment="1">
      <alignment horizontal="center"/>
    </xf>
    <xf numFmtId="0" fontId="2" fillId="0" borderId="7"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7" xfId="1" applyFont="1" applyFill="1" applyBorder="1" applyAlignment="1">
      <alignment horizontal="center" vertical="center"/>
    </xf>
    <xf numFmtId="0" fontId="0" fillId="2" borderId="31" xfId="1" applyFont="1" applyFill="1" applyBorder="1" applyAlignment="1">
      <alignment horizontal="left" vertical="top" wrapText="1"/>
    </xf>
    <xf numFmtId="0" fontId="0" fillId="2" borderId="1" xfId="1" applyFont="1" applyFill="1" applyBorder="1" applyAlignment="1">
      <alignment horizontal="left" vertical="top" wrapText="1"/>
    </xf>
    <xf numFmtId="0" fontId="1" fillId="2" borderId="1"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0" fillId="2" borderId="43" xfId="1" applyFont="1" applyFill="1" applyBorder="1" applyAlignment="1">
      <alignment horizontal="left" vertical="top" wrapText="1"/>
    </xf>
    <xf numFmtId="0" fontId="0" fillId="2" borderId="19" xfId="1" applyFont="1" applyFill="1" applyBorder="1" applyAlignment="1">
      <alignment horizontal="left" vertical="top" wrapText="1"/>
    </xf>
    <xf numFmtId="0" fontId="1" fillId="2" borderId="19" xfId="1" applyFont="1" applyFill="1" applyBorder="1" applyAlignment="1">
      <alignment horizontal="center" vertical="center"/>
    </xf>
    <xf numFmtId="0" fontId="1" fillId="2" borderId="44" xfId="1" applyFont="1" applyFill="1" applyBorder="1" applyAlignment="1">
      <alignment horizontal="center" vertical="center"/>
    </xf>
    <xf numFmtId="0" fontId="1" fillId="2" borderId="2"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22" fillId="4" borderId="7" xfId="1" applyFont="1" applyFill="1" applyBorder="1" applyAlignment="1">
      <alignment horizontal="center" vertical="center"/>
    </xf>
    <xf numFmtId="0" fontId="22" fillId="4" borderId="8" xfId="1" applyFont="1" applyFill="1" applyBorder="1" applyAlignment="1">
      <alignment horizontal="center" vertical="center"/>
    </xf>
    <xf numFmtId="0" fontId="22" fillId="4" borderId="9" xfId="1" applyFont="1" applyFill="1" applyBorder="1" applyAlignment="1">
      <alignment horizontal="center" vertical="center"/>
    </xf>
    <xf numFmtId="0" fontId="0" fillId="4" borderId="7" xfId="1" applyFont="1" applyFill="1" applyBorder="1" applyAlignment="1">
      <alignment horizontal="left" vertical="center" wrapText="1"/>
    </xf>
    <xf numFmtId="0" fontId="1" fillId="4" borderId="8" xfId="1" applyFont="1" applyFill="1" applyBorder="1" applyAlignment="1">
      <alignment horizontal="left" vertical="center" wrapText="1"/>
    </xf>
    <xf numFmtId="0" fontId="1" fillId="4" borderId="9" xfId="1" applyFont="1" applyFill="1" applyBorder="1" applyAlignment="1">
      <alignment horizontal="left" vertical="center" wrapText="1"/>
    </xf>
    <xf numFmtId="0" fontId="0" fillId="2" borderId="10" xfId="1" applyFont="1" applyFill="1" applyBorder="1" applyAlignment="1">
      <alignment horizontal="left" vertical="top" wrapText="1"/>
    </xf>
    <xf numFmtId="0" fontId="1" fillId="2" borderId="11" xfId="1" applyFont="1" applyFill="1" applyBorder="1" applyAlignment="1">
      <alignment horizontal="left" vertical="top" wrapText="1"/>
    </xf>
    <xf numFmtId="0" fontId="2" fillId="5" borderId="7"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2" fillId="5" borderId="34" xfId="1" applyFont="1" applyFill="1" applyBorder="1" applyAlignment="1">
      <alignment horizontal="center" vertical="center" wrapText="1"/>
    </xf>
    <xf numFmtId="0" fontId="2" fillId="5" borderId="36"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1" fillId="2" borderId="12" xfId="1" applyFont="1" applyFill="1" applyBorder="1" applyAlignment="1">
      <alignment horizontal="center" vertical="center" wrapText="1"/>
    </xf>
    <xf numFmtId="0" fontId="2" fillId="0" borderId="39" xfId="0" applyFont="1" applyBorder="1" applyAlignment="1">
      <alignment horizontal="center"/>
    </xf>
    <xf numFmtId="0" fontId="2" fillId="0" borderId="40" xfId="0" applyFont="1" applyBorder="1" applyAlignment="1">
      <alignment horizontal="center"/>
    </xf>
    <xf numFmtId="0" fontId="2" fillId="0" borderId="24" xfId="0" applyFont="1" applyBorder="1" applyAlignment="1">
      <alignment horizont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0" fillId="8" borderId="31" xfId="0" applyFill="1" applyBorder="1" applyAlignment="1">
      <alignment horizontal="left" vertical="top" wrapText="1"/>
    </xf>
    <xf numFmtId="0" fontId="0" fillId="8" borderId="1" xfId="0" applyFill="1" applyBorder="1" applyAlignment="1">
      <alignment horizontal="left" vertical="top" wrapText="1"/>
    </xf>
    <xf numFmtId="0" fontId="0" fillId="2" borderId="1" xfId="0" applyFill="1" applyBorder="1" applyAlignment="1">
      <alignment horizontal="center" vertical="center"/>
    </xf>
    <xf numFmtId="0" fontId="0" fillId="2" borderId="15" xfId="0" applyFill="1" applyBorder="1" applyAlignment="1">
      <alignment horizontal="center" vertical="center"/>
    </xf>
    <xf numFmtId="0" fontId="0" fillId="8" borderId="31" xfId="0" applyFill="1" applyBorder="1" applyAlignment="1">
      <alignment horizontal="left" vertical="top"/>
    </xf>
    <xf numFmtId="0" fontId="0" fillId="8" borderId="1" xfId="0" applyFill="1" applyBorder="1" applyAlignment="1">
      <alignment horizontal="left" vertical="top"/>
    </xf>
    <xf numFmtId="0" fontId="0" fillId="8" borderId="31" xfId="0" applyFont="1" applyFill="1" applyBorder="1" applyAlignment="1">
      <alignment horizontal="left" vertical="top" wrapText="1"/>
    </xf>
    <xf numFmtId="0" fontId="0" fillId="8" borderId="1" xfId="0" applyFont="1" applyFill="1" applyBorder="1" applyAlignment="1">
      <alignment horizontal="left" vertical="top" wrapText="1"/>
    </xf>
    <xf numFmtId="0" fontId="0" fillId="0" borderId="1" xfId="0" applyBorder="1" applyAlignment="1">
      <alignment horizontal="center" vertical="center"/>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0" fillId="8" borderId="31" xfId="0" applyFont="1" applyFill="1" applyBorder="1" applyAlignment="1">
      <alignment horizontal="left" vertical="top"/>
    </xf>
    <xf numFmtId="0" fontId="0" fillId="8" borderId="1" xfId="0" applyFont="1" applyFill="1" applyBorder="1" applyAlignment="1">
      <alignment horizontal="left" vertical="top"/>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7" borderId="34"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36" xfId="0" applyFont="1" applyFill="1" applyBorder="1" applyAlignment="1">
      <alignment horizontal="center" vertical="center"/>
    </xf>
    <xf numFmtId="0" fontId="0" fillId="4" borderId="1" xfId="0" applyFill="1" applyBorder="1" applyAlignment="1">
      <alignment horizontal="center" vertical="center"/>
    </xf>
    <xf numFmtId="0" fontId="9" fillId="3" borderId="16" xfId="1" applyFont="1" applyFill="1" applyBorder="1" applyAlignment="1">
      <alignment horizontal="center"/>
    </xf>
    <xf numFmtId="0" fontId="9" fillId="3" borderId="17" xfId="1" applyFont="1" applyFill="1" applyBorder="1" applyAlignment="1">
      <alignment horizontal="center"/>
    </xf>
    <xf numFmtId="0" fontId="9" fillId="3" borderId="18" xfId="1" applyFont="1" applyFill="1" applyBorder="1" applyAlignment="1">
      <alignment horizontal="center"/>
    </xf>
    <xf numFmtId="0" fontId="1" fillId="0" borderId="25" xfId="1" applyFont="1" applyFill="1" applyBorder="1" applyAlignment="1">
      <alignment horizontal="center" vertical="center"/>
    </xf>
    <xf numFmtId="0" fontId="1" fillId="0" borderId="17" xfId="1" applyFont="1" applyFill="1" applyBorder="1" applyAlignment="1">
      <alignment horizontal="center"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2" fontId="1" fillId="0" borderId="7" xfId="0" applyNumberFormat="1" applyFont="1" applyBorder="1" applyAlignment="1">
      <alignment horizontal="center" vertical="center"/>
    </xf>
    <xf numFmtId="2" fontId="1" fillId="0" borderId="8" xfId="0" applyNumberFormat="1" applyFont="1" applyBorder="1" applyAlignment="1">
      <alignment horizontal="center" vertical="center"/>
    </xf>
    <xf numFmtId="2" fontId="1" fillId="0" borderId="9" xfId="0" applyNumberFormat="1" applyFont="1" applyBorder="1" applyAlignment="1">
      <alignment horizontal="center" vertical="center"/>
    </xf>
    <xf numFmtId="0" fontId="9" fillId="3" borderId="13" xfId="1" applyFont="1" applyFill="1" applyBorder="1" applyAlignment="1">
      <alignment horizontal="center"/>
    </xf>
    <xf numFmtId="0" fontId="9" fillId="3" borderId="6" xfId="1" applyFont="1" applyFill="1" applyBorder="1" applyAlignment="1">
      <alignment horizontal="center"/>
    </xf>
    <xf numFmtId="0" fontId="9" fillId="3" borderId="3" xfId="1" applyFont="1" applyFill="1" applyBorder="1" applyAlignment="1">
      <alignment horizontal="center"/>
    </xf>
    <xf numFmtId="0" fontId="1" fillId="0" borderId="2" xfId="1" applyFont="1" applyFill="1" applyBorder="1" applyAlignment="1">
      <alignment horizontal="center" vertical="center"/>
    </xf>
    <xf numFmtId="0" fontId="1" fillId="0" borderId="6" xfId="1" applyFont="1" applyFill="1" applyBorder="1" applyAlignment="1">
      <alignment horizontal="center" vertical="center"/>
    </xf>
    <xf numFmtId="0" fontId="17" fillId="6" borderId="7" xfId="1" applyFont="1" applyFill="1" applyBorder="1" applyAlignment="1">
      <alignment horizontal="left" vertical="center" wrapText="1"/>
    </xf>
    <xf numFmtId="0" fontId="17" fillId="6" borderId="8" xfId="1" applyFont="1" applyFill="1" applyBorder="1" applyAlignment="1">
      <alignment horizontal="left" vertical="center" wrapText="1"/>
    </xf>
    <xf numFmtId="0" fontId="17" fillId="6" borderId="9" xfId="1" applyFont="1" applyFill="1" applyBorder="1" applyAlignment="1">
      <alignment horizontal="left" vertical="center" wrapText="1"/>
    </xf>
    <xf numFmtId="0" fontId="16" fillId="0" borderId="7" xfId="0" applyFont="1" applyBorder="1" applyAlignment="1">
      <alignment horizontal="center" vertical="center"/>
    </xf>
    <xf numFmtId="0" fontId="2" fillId="5" borderId="29" xfId="1" applyFont="1" applyFill="1" applyBorder="1" applyAlignment="1">
      <alignment horizontal="center" vertical="center" wrapText="1"/>
    </xf>
    <xf numFmtId="0" fontId="2" fillId="5" borderId="30" xfId="1" applyFont="1" applyFill="1" applyBorder="1" applyAlignment="1">
      <alignment horizontal="center" vertical="center" wrapText="1"/>
    </xf>
    <xf numFmtId="0" fontId="2" fillId="5" borderId="27" xfId="1" applyFont="1" applyFill="1" applyBorder="1" applyAlignment="1">
      <alignment horizontal="center" vertical="center" wrapText="1"/>
    </xf>
    <xf numFmtId="0" fontId="1" fillId="0" borderId="5" xfId="1" applyFont="1" applyFill="1" applyBorder="1" applyAlignment="1">
      <alignment horizontal="center" vertical="center"/>
    </xf>
    <xf numFmtId="0" fontId="1" fillId="0" borderId="4" xfId="1" applyFont="1" applyFill="1" applyBorder="1" applyAlignment="1">
      <alignment horizontal="center" vertical="center"/>
    </xf>
    <xf numFmtId="0" fontId="4" fillId="7" borderId="32" xfId="1" applyFont="1" applyFill="1" applyBorder="1" applyAlignment="1">
      <alignment horizontal="center" vertical="center" wrapText="1"/>
    </xf>
    <xf numFmtId="0" fontId="4" fillId="7" borderId="22" xfId="1" applyFont="1" applyFill="1" applyBorder="1" applyAlignment="1">
      <alignment horizontal="center" vertical="center" wrapText="1"/>
    </xf>
    <xf numFmtId="0" fontId="4" fillId="7" borderId="33" xfId="1" applyFont="1" applyFill="1" applyBorder="1" applyAlignment="1">
      <alignment horizontal="center" vertical="center" wrapText="1"/>
    </xf>
    <xf numFmtId="0" fontId="4" fillId="7" borderId="23" xfId="1" applyFont="1" applyFill="1" applyBorder="1" applyAlignment="1">
      <alignment horizontal="center" vertical="center" wrapText="1"/>
    </xf>
    <xf numFmtId="0" fontId="16" fillId="5" borderId="29" xfId="1" applyFont="1" applyFill="1" applyBorder="1" applyAlignment="1">
      <alignment horizontal="center" vertical="center"/>
    </xf>
    <xf numFmtId="0" fontId="16" fillId="5" borderId="27" xfId="1" applyFont="1" applyFill="1" applyBorder="1" applyAlignment="1">
      <alignment horizontal="center" vertical="center"/>
    </xf>
    <xf numFmtId="0" fontId="0" fillId="0" borderId="13" xfId="1" applyFont="1" applyFill="1" applyBorder="1" applyAlignment="1">
      <alignment horizontal="left" vertical="center" wrapText="1"/>
    </xf>
    <xf numFmtId="0" fontId="15" fillId="0" borderId="14" xfId="1" applyFont="1" applyFill="1" applyBorder="1" applyAlignment="1">
      <alignment horizontal="left" vertical="center" wrapText="1"/>
    </xf>
    <xf numFmtId="2" fontId="1" fillId="3" borderId="13" xfId="1" applyNumberFormat="1" applyFont="1" applyFill="1" applyBorder="1" applyAlignment="1">
      <alignment horizontal="center" vertical="center" wrapText="1"/>
    </xf>
    <xf numFmtId="2" fontId="1" fillId="3" borderId="14" xfId="1" applyNumberFormat="1" applyFont="1" applyFill="1" applyBorder="1" applyAlignment="1">
      <alignment horizontal="center" vertical="center" wrapText="1"/>
    </xf>
    <xf numFmtId="0" fontId="1" fillId="5" borderId="48" xfId="1" applyFont="1" applyFill="1" applyBorder="1" applyAlignment="1">
      <alignment horizontal="left" vertical="center" wrapText="1"/>
    </xf>
    <xf numFmtId="0" fontId="1" fillId="5" borderId="52" xfId="1" applyFont="1" applyFill="1" applyBorder="1" applyAlignment="1">
      <alignment horizontal="left" vertical="center" wrapText="1"/>
    </xf>
    <xf numFmtId="0" fontId="1" fillId="5" borderId="49" xfId="1" applyFont="1" applyFill="1" applyBorder="1" applyAlignment="1">
      <alignment horizontal="left" vertical="center" wrapText="1"/>
    </xf>
    <xf numFmtId="2" fontId="1" fillId="3" borderId="53" xfId="1" applyNumberFormat="1" applyFont="1" applyFill="1" applyBorder="1" applyAlignment="1">
      <alignment horizontal="center"/>
    </xf>
    <xf numFmtId="2" fontId="1" fillId="3" borderId="54" xfId="1" applyNumberFormat="1" applyFont="1" applyFill="1" applyBorder="1" applyAlignment="1">
      <alignment horizontal="center"/>
    </xf>
    <xf numFmtId="2" fontId="1" fillId="3" borderId="1" xfId="1" applyNumberFormat="1" applyFont="1" applyFill="1" applyBorder="1" applyAlignment="1">
      <alignment horizontal="center"/>
    </xf>
    <xf numFmtId="2" fontId="1" fillId="3" borderId="15" xfId="1" applyNumberFormat="1" applyFont="1" applyFill="1" applyBorder="1" applyAlignment="1">
      <alignment horizontal="center"/>
    </xf>
    <xf numFmtId="0" fontId="1" fillId="5" borderId="31" xfId="1" applyFont="1" applyFill="1" applyBorder="1" applyAlignment="1">
      <alignment horizontal="left" vertical="center" wrapText="1"/>
    </xf>
    <xf numFmtId="0" fontId="1" fillId="5" borderId="1" xfId="1" applyFont="1" applyFill="1" applyBorder="1" applyAlignment="1">
      <alignment horizontal="left" vertical="center" wrapText="1"/>
    </xf>
    <xf numFmtId="0" fontId="0" fillId="5" borderId="31" xfId="1" applyFont="1" applyFill="1" applyBorder="1" applyAlignment="1">
      <alignment horizontal="left" vertical="top" wrapText="1"/>
    </xf>
    <xf numFmtId="0" fontId="1" fillId="5" borderId="1" xfId="1" applyFont="1" applyFill="1" applyBorder="1" applyAlignment="1">
      <alignment horizontal="left" vertical="top" wrapText="1"/>
    </xf>
    <xf numFmtId="10" fontId="1" fillId="3" borderId="1" xfId="1" applyNumberFormat="1" applyFont="1" applyFill="1" applyBorder="1" applyAlignment="1">
      <alignment horizontal="center"/>
    </xf>
    <xf numFmtId="10" fontId="1" fillId="3" borderId="15" xfId="1" applyNumberFormat="1" applyFont="1" applyFill="1" applyBorder="1" applyAlignment="1">
      <alignment horizontal="center"/>
    </xf>
    <xf numFmtId="0" fontId="9" fillId="4" borderId="2" xfId="1" applyFont="1" applyFill="1" applyBorder="1" applyAlignment="1">
      <alignment horizontal="left" vertical="center" wrapText="1"/>
    </xf>
    <xf numFmtId="0" fontId="9" fillId="4" borderId="6" xfId="1" applyFont="1" applyFill="1" applyBorder="1" applyAlignment="1">
      <alignment horizontal="left" vertical="center" wrapText="1"/>
    </xf>
    <xf numFmtId="0" fontId="9" fillId="4" borderId="3" xfId="1" applyFont="1" applyFill="1" applyBorder="1" applyAlignment="1">
      <alignment horizontal="left" vertical="center" wrapText="1"/>
    </xf>
    <xf numFmtId="0" fontId="10"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0" fillId="5" borderId="10" xfId="1" applyFont="1" applyFill="1" applyBorder="1" applyAlignment="1">
      <alignment horizontal="left" vertical="center" wrapText="1"/>
    </xf>
    <xf numFmtId="0" fontId="1" fillId="5" borderId="11" xfId="1" applyFont="1" applyFill="1" applyBorder="1" applyAlignment="1">
      <alignment horizontal="left" vertical="center" wrapText="1"/>
    </xf>
    <xf numFmtId="0" fontId="1" fillId="5" borderId="26" xfId="1" applyFont="1" applyFill="1" applyBorder="1" applyAlignment="1">
      <alignment horizontal="left" vertical="center" wrapText="1"/>
    </xf>
    <xf numFmtId="0" fontId="0" fillId="5" borderId="31" xfId="1" applyFont="1" applyFill="1" applyBorder="1" applyAlignment="1">
      <alignment horizontal="left" vertical="center" wrapText="1"/>
    </xf>
    <xf numFmtId="2" fontId="1" fillId="3" borderId="10" xfId="1" applyNumberFormat="1" applyFont="1" applyFill="1" applyBorder="1" applyAlignment="1">
      <alignment horizontal="center" vertical="center" wrapText="1"/>
    </xf>
    <xf numFmtId="2" fontId="1" fillId="3" borderId="12" xfId="1" applyNumberFormat="1" applyFont="1" applyFill="1" applyBorder="1" applyAlignment="1">
      <alignment horizontal="center" vertical="center" wrapText="1"/>
    </xf>
    <xf numFmtId="0" fontId="1" fillId="3" borderId="1" xfId="1" applyNumberFormat="1" applyFont="1" applyFill="1" applyBorder="1" applyAlignment="1">
      <alignment horizontal="center" vertical="center"/>
    </xf>
    <xf numFmtId="0" fontId="1" fillId="3" borderId="15" xfId="1" applyNumberFormat="1" applyFont="1" applyFill="1" applyBorder="1" applyAlignment="1">
      <alignment horizontal="center" vertical="center"/>
    </xf>
    <xf numFmtId="0" fontId="0" fillId="5" borderId="16" xfId="1" applyFont="1" applyFill="1" applyBorder="1" applyAlignment="1">
      <alignment horizontal="left" vertical="center" wrapText="1"/>
    </xf>
    <xf numFmtId="0" fontId="1" fillId="5" borderId="17" xfId="1" applyFont="1" applyFill="1" applyBorder="1" applyAlignment="1">
      <alignment horizontal="left" vertical="center" wrapText="1"/>
    </xf>
    <xf numFmtId="0" fontId="0" fillId="5" borderId="13" xfId="1" applyFont="1" applyFill="1" applyBorder="1" applyAlignment="1">
      <alignment horizontal="left" vertical="center" wrapText="1"/>
    </xf>
    <xf numFmtId="0" fontId="1" fillId="5" borderId="6" xfId="1" applyFont="1" applyFill="1" applyBorder="1" applyAlignment="1">
      <alignment horizontal="left" vertical="center" wrapText="1"/>
    </xf>
    <xf numFmtId="2" fontId="1" fillId="3" borderId="39" xfId="1" applyNumberFormat="1" applyFont="1" applyFill="1" applyBorder="1" applyAlignment="1">
      <alignment horizontal="center" vertical="center" wrapText="1"/>
    </xf>
    <xf numFmtId="2" fontId="1" fillId="3" borderId="24" xfId="1" applyNumberFormat="1" applyFont="1" applyFill="1" applyBorder="1" applyAlignment="1">
      <alignment horizontal="center" vertical="center" wrapText="1"/>
    </xf>
    <xf numFmtId="0" fontId="16" fillId="0" borderId="34" xfId="1" applyFont="1" applyBorder="1" applyAlignment="1">
      <alignment horizontal="center" vertical="center"/>
    </xf>
    <xf numFmtId="0" fontId="16" fillId="0" borderId="35" xfId="1" applyFont="1" applyBorder="1" applyAlignment="1">
      <alignment horizontal="center" vertical="center"/>
    </xf>
    <xf numFmtId="0" fontId="16" fillId="0" borderId="36" xfId="1" applyFont="1" applyBorder="1" applyAlignment="1">
      <alignment horizontal="center" vertical="center"/>
    </xf>
  </cellXfs>
  <cellStyles count="1695">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3" builtinId="9" hidden="1"/>
    <cellStyle name="Followed Hyperlink" xfId="327" builtinId="9" hidden="1"/>
    <cellStyle name="Followed Hyperlink" xfId="331" builtinId="9" hidden="1"/>
    <cellStyle name="Followed Hyperlink" xfId="335" builtinId="9" hidden="1"/>
    <cellStyle name="Followed Hyperlink" xfId="339" builtinId="9" hidden="1"/>
    <cellStyle name="Followed Hyperlink" xfId="343" builtinId="9" hidden="1"/>
    <cellStyle name="Followed Hyperlink" xfId="347" builtinId="9" hidden="1"/>
    <cellStyle name="Followed Hyperlink" xfId="351" builtinId="9" hidden="1"/>
    <cellStyle name="Followed Hyperlink" xfId="355" builtinId="9" hidden="1"/>
    <cellStyle name="Followed Hyperlink" xfId="359" builtinId="9" hidden="1"/>
    <cellStyle name="Followed Hyperlink" xfId="363" builtinId="9" hidden="1"/>
    <cellStyle name="Followed Hyperlink" xfId="367" builtinId="9" hidden="1"/>
    <cellStyle name="Followed Hyperlink" xfId="371" builtinId="9" hidden="1"/>
    <cellStyle name="Followed Hyperlink" xfId="375" builtinId="9" hidden="1"/>
    <cellStyle name="Followed Hyperlink" xfId="379" builtinId="9" hidden="1"/>
    <cellStyle name="Followed Hyperlink" xfId="383" builtinId="9" hidden="1"/>
    <cellStyle name="Followed Hyperlink" xfId="387" builtinId="9" hidden="1"/>
    <cellStyle name="Followed Hyperlink" xfId="391" builtinId="9" hidden="1"/>
    <cellStyle name="Followed Hyperlink" xfId="395" builtinId="9" hidden="1"/>
    <cellStyle name="Followed Hyperlink" xfId="399" builtinId="9" hidden="1"/>
    <cellStyle name="Followed Hyperlink" xfId="403" builtinId="9" hidden="1"/>
    <cellStyle name="Followed Hyperlink" xfId="407" builtinId="9" hidden="1"/>
    <cellStyle name="Followed Hyperlink" xfId="411" builtinId="9" hidden="1"/>
    <cellStyle name="Followed Hyperlink" xfId="415" builtinId="9" hidden="1"/>
    <cellStyle name="Followed Hyperlink" xfId="419" builtinId="9" hidden="1"/>
    <cellStyle name="Followed Hyperlink" xfId="423" builtinId="9" hidden="1"/>
    <cellStyle name="Followed Hyperlink" xfId="426" builtinId="9" hidden="1"/>
    <cellStyle name="Followed Hyperlink" xfId="430" builtinId="9" hidden="1"/>
    <cellStyle name="Followed Hyperlink" xfId="434" builtinId="9" hidden="1"/>
    <cellStyle name="Followed Hyperlink" xfId="438" builtinId="9" hidden="1"/>
    <cellStyle name="Followed Hyperlink" xfId="442" builtinId="9" hidden="1"/>
    <cellStyle name="Followed Hyperlink" xfId="446" builtinId="9" hidden="1"/>
    <cellStyle name="Followed Hyperlink" xfId="450" builtinId="9" hidden="1"/>
    <cellStyle name="Followed Hyperlink" xfId="454" builtinId="9" hidden="1"/>
    <cellStyle name="Followed Hyperlink" xfId="458" builtinId="9" hidden="1"/>
    <cellStyle name="Followed Hyperlink" xfId="462" builtinId="9" hidden="1"/>
    <cellStyle name="Followed Hyperlink" xfId="466" builtinId="9" hidden="1"/>
    <cellStyle name="Followed Hyperlink" xfId="470" builtinId="9" hidden="1"/>
    <cellStyle name="Followed Hyperlink" xfId="474" builtinId="9" hidden="1"/>
    <cellStyle name="Followed Hyperlink" xfId="478" builtinId="9" hidden="1"/>
    <cellStyle name="Followed Hyperlink" xfId="482" builtinId="9" hidden="1"/>
    <cellStyle name="Followed Hyperlink" xfId="486" builtinId="9" hidden="1"/>
    <cellStyle name="Followed Hyperlink" xfId="490" builtinId="9" hidden="1"/>
    <cellStyle name="Followed Hyperlink" xfId="494" builtinId="9" hidden="1"/>
    <cellStyle name="Followed Hyperlink" xfId="498" builtinId="9" hidden="1"/>
    <cellStyle name="Followed Hyperlink" xfId="502" builtinId="9" hidden="1"/>
    <cellStyle name="Followed Hyperlink" xfId="506" builtinId="9" hidden="1"/>
    <cellStyle name="Followed Hyperlink" xfId="510" builtinId="9" hidden="1"/>
    <cellStyle name="Followed Hyperlink" xfId="514" builtinId="9" hidden="1"/>
    <cellStyle name="Followed Hyperlink" xfId="518" builtinId="9" hidden="1"/>
    <cellStyle name="Followed Hyperlink" xfId="522" builtinId="9" hidden="1"/>
    <cellStyle name="Followed Hyperlink" xfId="526" builtinId="9" hidden="1"/>
    <cellStyle name="Followed Hyperlink" xfId="530" builtinId="9" hidden="1"/>
    <cellStyle name="Followed Hyperlink" xfId="534" builtinId="9" hidden="1"/>
    <cellStyle name="Followed Hyperlink" xfId="538" builtinId="9" hidden="1"/>
    <cellStyle name="Followed Hyperlink" xfId="542" builtinId="9" hidden="1"/>
    <cellStyle name="Followed Hyperlink" xfId="546" builtinId="9" hidden="1"/>
    <cellStyle name="Followed Hyperlink" xfId="550" builtinId="9" hidden="1"/>
    <cellStyle name="Followed Hyperlink" xfId="554" builtinId="9" hidden="1"/>
    <cellStyle name="Followed Hyperlink" xfId="558" builtinId="9" hidden="1"/>
    <cellStyle name="Followed Hyperlink" xfId="562" builtinId="9" hidden="1"/>
    <cellStyle name="Followed Hyperlink" xfId="566" builtinId="9" hidden="1"/>
    <cellStyle name="Followed Hyperlink" xfId="570" builtinId="9" hidden="1"/>
    <cellStyle name="Followed Hyperlink" xfId="574" builtinId="9" hidden="1"/>
    <cellStyle name="Followed Hyperlink" xfId="578" builtinId="9" hidden="1"/>
    <cellStyle name="Followed Hyperlink" xfId="582" builtinId="9" hidden="1"/>
    <cellStyle name="Followed Hyperlink" xfId="586" builtinId="9" hidden="1"/>
    <cellStyle name="Followed Hyperlink" xfId="590" builtinId="9" hidden="1"/>
    <cellStyle name="Followed Hyperlink" xfId="594" builtinId="9" hidden="1"/>
    <cellStyle name="Followed Hyperlink" xfId="598" builtinId="9" hidden="1"/>
    <cellStyle name="Followed Hyperlink" xfId="602" builtinId="9" hidden="1"/>
    <cellStyle name="Followed Hyperlink" xfId="606" builtinId="9" hidden="1"/>
    <cellStyle name="Followed Hyperlink" xfId="610" builtinId="9" hidden="1"/>
    <cellStyle name="Followed Hyperlink" xfId="614" builtinId="9" hidden="1"/>
    <cellStyle name="Followed Hyperlink" xfId="618" builtinId="9" hidden="1"/>
    <cellStyle name="Followed Hyperlink" xfId="622" builtinId="9" hidden="1"/>
    <cellStyle name="Followed Hyperlink" xfId="626" builtinId="9" hidden="1"/>
    <cellStyle name="Followed Hyperlink" xfId="630" builtinId="9" hidden="1"/>
    <cellStyle name="Followed Hyperlink" xfId="634" builtinId="9" hidden="1"/>
    <cellStyle name="Followed Hyperlink" xfId="638" builtinId="9" hidden="1"/>
    <cellStyle name="Followed Hyperlink" xfId="642" builtinId="9" hidden="1"/>
    <cellStyle name="Followed Hyperlink" xfId="646" builtinId="9" hidden="1"/>
    <cellStyle name="Followed Hyperlink" xfId="650" builtinId="9" hidden="1"/>
    <cellStyle name="Followed Hyperlink" xfId="654" builtinId="9" hidden="1"/>
    <cellStyle name="Followed Hyperlink" xfId="658" builtinId="9" hidden="1"/>
    <cellStyle name="Followed Hyperlink" xfId="662" builtinId="9" hidden="1"/>
    <cellStyle name="Followed Hyperlink" xfId="666" builtinId="9" hidden="1"/>
    <cellStyle name="Followed Hyperlink" xfId="670" builtinId="9" hidden="1"/>
    <cellStyle name="Followed Hyperlink" xfId="674" builtinId="9" hidden="1"/>
    <cellStyle name="Followed Hyperlink" xfId="678" builtinId="9" hidden="1"/>
    <cellStyle name="Followed Hyperlink" xfId="682" builtinId="9" hidden="1"/>
    <cellStyle name="Followed Hyperlink" xfId="686" builtinId="9" hidden="1"/>
    <cellStyle name="Followed Hyperlink" xfId="690" builtinId="9" hidden="1"/>
    <cellStyle name="Followed Hyperlink" xfId="694" builtinId="9" hidden="1"/>
    <cellStyle name="Followed Hyperlink" xfId="698" builtinId="9" hidden="1"/>
    <cellStyle name="Followed Hyperlink" xfId="702" builtinId="9" hidden="1"/>
    <cellStyle name="Followed Hyperlink" xfId="706" builtinId="9" hidden="1"/>
    <cellStyle name="Followed Hyperlink" xfId="710" builtinId="9" hidden="1"/>
    <cellStyle name="Followed Hyperlink" xfId="714" builtinId="9" hidden="1"/>
    <cellStyle name="Followed Hyperlink" xfId="718" builtinId="9" hidden="1"/>
    <cellStyle name="Followed Hyperlink" xfId="722" builtinId="9" hidden="1"/>
    <cellStyle name="Followed Hyperlink" xfId="726" builtinId="9" hidden="1"/>
    <cellStyle name="Followed Hyperlink" xfId="730" builtinId="9" hidden="1"/>
    <cellStyle name="Followed Hyperlink" xfId="734" builtinId="9" hidden="1"/>
    <cellStyle name="Followed Hyperlink" xfId="738" builtinId="9" hidden="1"/>
    <cellStyle name="Followed Hyperlink" xfId="742" builtinId="9" hidden="1"/>
    <cellStyle name="Followed Hyperlink" xfId="746" builtinId="9" hidden="1"/>
    <cellStyle name="Followed Hyperlink" xfId="750" builtinId="9" hidden="1"/>
    <cellStyle name="Followed Hyperlink" xfId="754" builtinId="9" hidden="1"/>
    <cellStyle name="Followed Hyperlink" xfId="758" builtinId="9" hidden="1"/>
    <cellStyle name="Followed Hyperlink" xfId="762" builtinId="9" hidden="1"/>
    <cellStyle name="Followed Hyperlink" xfId="766" builtinId="9" hidden="1"/>
    <cellStyle name="Followed Hyperlink" xfId="770" builtinId="9" hidden="1"/>
    <cellStyle name="Followed Hyperlink" xfId="774" builtinId="9" hidden="1"/>
    <cellStyle name="Followed Hyperlink" xfId="778" builtinId="9" hidden="1"/>
    <cellStyle name="Followed Hyperlink" xfId="782" builtinId="9" hidden="1"/>
    <cellStyle name="Followed Hyperlink" xfId="786" builtinId="9" hidden="1"/>
    <cellStyle name="Followed Hyperlink" xfId="790" builtinId="9" hidden="1"/>
    <cellStyle name="Followed Hyperlink" xfId="794" builtinId="9" hidden="1"/>
    <cellStyle name="Followed Hyperlink" xfId="798" builtinId="9" hidden="1"/>
    <cellStyle name="Followed Hyperlink" xfId="802" builtinId="9" hidden="1"/>
    <cellStyle name="Followed Hyperlink" xfId="806" builtinId="9" hidden="1"/>
    <cellStyle name="Followed Hyperlink" xfId="810" builtinId="9" hidden="1"/>
    <cellStyle name="Followed Hyperlink" xfId="814" builtinId="9" hidden="1"/>
    <cellStyle name="Followed Hyperlink" xfId="818" builtinId="9" hidden="1"/>
    <cellStyle name="Followed Hyperlink" xfId="822" builtinId="9" hidden="1"/>
    <cellStyle name="Followed Hyperlink" xfId="826" builtinId="9" hidden="1"/>
    <cellStyle name="Followed Hyperlink" xfId="830" builtinId="9" hidden="1"/>
    <cellStyle name="Followed Hyperlink" xfId="834" builtinId="9" hidden="1"/>
    <cellStyle name="Followed Hyperlink" xfId="838" builtinId="9" hidden="1"/>
    <cellStyle name="Followed Hyperlink" xfId="842" builtinId="9" hidden="1"/>
    <cellStyle name="Followed Hyperlink" xfId="846" builtinId="9" hidden="1"/>
    <cellStyle name="Followed Hyperlink" xfId="850" builtinId="9" hidden="1"/>
    <cellStyle name="Followed Hyperlink" xfId="854" builtinId="9" hidden="1"/>
    <cellStyle name="Followed Hyperlink" xfId="858" builtinId="9" hidden="1"/>
    <cellStyle name="Followed Hyperlink" xfId="862" builtinId="9" hidden="1"/>
    <cellStyle name="Followed Hyperlink" xfId="866" builtinId="9" hidden="1"/>
    <cellStyle name="Followed Hyperlink" xfId="870" builtinId="9" hidden="1"/>
    <cellStyle name="Followed Hyperlink" xfId="874" builtinId="9" hidden="1"/>
    <cellStyle name="Followed Hyperlink" xfId="878" builtinId="9" hidden="1"/>
    <cellStyle name="Followed Hyperlink" xfId="882" builtinId="9" hidden="1"/>
    <cellStyle name="Followed Hyperlink" xfId="886" builtinId="9" hidden="1"/>
    <cellStyle name="Followed Hyperlink" xfId="890" builtinId="9" hidden="1"/>
    <cellStyle name="Followed Hyperlink" xfId="894" builtinId="9" hidden="1"/>
    <cellStyle name="Followed Hyperlink" xfId="898" builtinId="9" hidden="1"/>
    <cellStyle name="Followed Hyperlink" xfId="902" builtinId="9" hidden="1"/>
    <cellStyle name="Followed Hyperlink" xfId="906" builtinId="9" hidden="1"/>
    <cellStyle name="Followed Hyperlink" xfId="910" builtinId="9" hidden="1"/>
    <cellStyle name="Followed Hyperlink" xfId="914" builtinId="9" hidden="1"/>
    <cellStyle name="Followed Hyperlink" xfId="918" builtinId="9" hidden="1"/>
    <cellStyle name="Followed Hyperlink" xfId="922" builtinId="9" hidden="1"/>
    <cellStyle name="Followed Hyperlink" xfId="926" builtinId="9" hidden="1"/>
    <cellStyle name="Followed Hyperlink" xfId="930" builtinId="9" hidden="1"/>
    <cellStyle name="Followed Hyperlink" xfId="934" builtinId="9" hidden="1"/>
    <cellStyle name="Followed Hyperlink" xfId="938" builtinId="9" hidden="1"/>
    <cellStyle name="Followed Hyperlink" xfId="942" builtinId="9" hidden="1"/>
    <cellStyle name="Followed Hyperlink" xfId="946" builtinId="9" hidden="1"/>
    <cellStyle name="Followed Hyperlink" xfId="950" builtinId="9" hidden="1"/>
    <cellStyle name="Followed Hyperlink" xfId="954" builtinId="9" hidden="1"/>
    <cellStyle name="Followed Hyperlink" xfId="958" builtinId="9" hidden="1"/>
    <cellStyle name="Followed Hyperlink" xfId="962" builtinId="9" hidden="1"/>
    <cellStyle name="Followed Hyperlink" xfId="966" builtinId="9" hidden="1"/>
    <cellStyle name="Followed Hyperlink" xfId="970" builtinId="9" hidden="1"/>
    <cellStyle name="Followed Hyperlink" xfId="974" builtinId="9" hidden="1"/>
    <cellStyle name="Followed Hyperlink" xfId="978" builtinId="9" hidden="1"/>
    <cellStyle name="Followed Hyperlink" xfId="982" builtinId="9" hidden="1"/>
    <cellStyle name="Followed Hyperlink" xfId="986" builtinId="9" hidden="1"/>
    <cellStyle name="Followed Hyperlink" xfId="990" builtinId="9" hidden="1"/>
    <cellStyle name="Followed Hyperlink" xfId="994" builtinId="9" hidden="1"/>
    <cellStyle name="Followed Hyperlink" xfId="998" builtinId="9" hidden="1"/>
    <cellStyle name="Followed Hyperlink" xfId="1002" builtinId="9" hidden="1"/>
    <cellStyle name="Followed Hyperlink" xfId="1006" builtinId="9" hidden="1"/>
    <cellStyle name="Followed Hyperlink" xfId="1010" builtinId="9" hidden="1"/>
    <cellStyle name="Followed Hyperlink" xfId="1014" builtinId="9" hidden="1"/>
    <cellStyle name="Followed Hyperlink" xfId="1018" builtinId="9" hidden="1"/>
    <cellStyle name="Followed Hyperlink" xfId="1022" builtinId="9" hidden="1"/>
    <cellStyle name="Followed Hyperlink" xfId="1026" builtinId="9" hidden="1"/>
    <cellStyle name="Followed Hyperlink" xfId="1030" builtinId="9" hidden="1"/>
    <cellStyle name="Followed Hyperlink" xfId="1034" builtinId="9" hidden="1"/>
    <cellStyle name="Followed Hyperlink" xfId="1038" builtinId="9" hidden="1"/>
    <cellStyle name="Followed Hyperlink" xfId="1042" builtinId="9" hidden="1"/>
    <cellStyle name="Followed Hyperlink" xfId="1046" builtinId="9" hidden="1"/>
    <cellStyle name="Followed Hyperlink" xfId="1050" builtinId="9" hidden="1"/>
    <cellStyle name="Followed Hyperlink" xfId="1054" builtinId="9" hidden="1"/>
    <cellStyle name="Followed Hyperlink" xfId="1058" builtinId="9" hidden="1"/>
    <cellStyle name="Followed Hyperlink" xfId="1062" builtinId="9" hidden="1"/>
    <cellStyle name="Followed Hyperlink" xfId="1066" builtinId="9" hidden="1"/>
    <cellStyle name="Followed Hyperlink" xfId="1070" builtinId="9" hidden="1"/>
    <cellStyle name="Followed Hyperlink" xfId="1074" builtinId="9" hidden="1"/>
    <cellStyle name="Followed Hyperlink" xfId="1078" builtinId="9" hidden="1"/>
    <cellStyle name="Followed Hyperlink" xfId="1082" builtinId="9" hidden="1"/>
    <cellStyle name="Followed Hyperlink" xfId="1086" builtinId="9" hidden="1"/>
    <cellStyle name="Followed Hyperlink" xfId="1090" builtinId="9" hidden="1"/>
    <cellStyle name="Followed Hyperlink" xfId="1094" builtinId="9" hidden="1"/>
    <cellStyle name="Followed Hyperlink" xfId="1098" builtinId="9" hidden="1"/>
    <cellStyle name="Followed Hyperlink" xfId="1102" builtinId="9" hidden="1"/>
    <cellStyle name="Followed Hyperlink" xfId="1106" builtinId="9" hidden="1"/>
    <cellStyle name="Followed Hyperlink" xfId="1110" builtinId="9" hidden="1"/>
    <cellStyle name="Followed Hyperlink" xfId="1114" builtinId="9" hidden="1"/>
    <cellStyle name="Followed Hyperlink" xfId="1118" builtinId="9" hidden="1"/>
    <cellStyle name="Followed Hyperlink" xfId="1122" builtinId="9" hidden="1"/>
    <cellStyle name="Followed Hyperlink" xfId="1126" builtinId="9" hidden="1"/>
    <cellStyle name="Followed Hyperlink" xfId="1130" builtinId="9" hidden="1"/>
    <cellStyle name="Followed Hyperlink" xfId="1134" builtinId="9" hidden="1"/>
    <cellStyle name="Followed Hyperlink" xfId="1138" builtinId="9" hidden="1"/>
    <cellStyle name="Followed Hyperlink" xfId="1142" builtinId="9" hidden="1"/>
    <cellStyle name="Followed Hyperlink" xfId="1146" builtinId="9" hidden="1"/>
    <cellStyle name="Followed Hyperlink" xfId="1150" builtinId="9" hidden="1"/>
    <cellStyle name="Followed Hyperlink" xfId="1154" builtinId="9" hidden="1"/>
    <cellStyle name="Followed Hyperlink" xfId="1158" builtinId="9" hidden="1"/>
    <cellStyle name="Followed Hyperlink" xfId="1162" builtinId="9" hidden="1"/>
    <cellStyle name="Followed Hyperlink" xfId="1166" builtinId="9" hidden="1"/>
    <cellStyle name="Followed Hyperlink" xfId="1170" builtinId="9" hidden="1"/>
    <cellStyle name="Followed Hyperlink" xfId="1174" builtinId="9" hidden="1"/>
    <cellStyle name="Followed Hyperlink" xfId="1178" builtinId="9" hidden="1"/>
    <cellStyle name="Followed Hyperlink" xfId="1182" builtinId="9" hidden="1"/>
    <cellStyle name="Followed Hyperlink" xfId="1186" builtinId="9" hidden="1"/>
    <cellStyle name="Followed Hyperlink" xfId="1190" builtinId="9" hidden="1"/>
    <cellStyle name="Followed Hyperlink" xfId="1194" builtinId="9" hidden="1"/>
    <cellStyle name="Followed Hyperlink" xfId="1198" builtinId="9" hidden="1"/>
    <cellStyle name="Followed Hyperlink" xfId="1202" builtinId="9" hidden="1"/>
    <cellStyle name="Followed Hyperlink" xfId="1206" builtinId="9" hidden="1"/>
    <cellStyle name="Followed Hyperlink" xfId="1210" builtinId="9" hidden="1"/>
    <cellStyle name="Followed Hyperlink" xfId="1214" builtinId="9" hidden="1"/>
    <cellStyle name="Followed Hyperlink" xfId="1218" builtinId="9" hidden="1"/>
    <cellStyle name="Followed Hyperlink" xfId="1222" builtinId="9" hidden="1"/>
    <cellStyle name="Followed Hyperlink" xfId="1226" builtinId="9" hidden="1"/>
    <cellStyle name="Followed Hyperlink" xfId="1230" builtinId="9" hidden="1"/>
    <cellStyle name="Followed Hyperlink" xfId="1234" builtinId="9" hidden="1"/>
    <cellStyle name="Followed Hyperlink" xfId="1238" builtinId="9" hidden="1"/>
    <cellStyle name="Followed Hyperlink" xfId="1242" builtinId="9" hidden="1"/>
    <cellStyle name="Followed Hyperlink" xfId="1246" builtinId="9" hidden="1"/>
    <cellStyle name="Followed Hyperlink" xfId="1250" builtinId="9" hidden="1"/>
    <cellStyle name="Followed Hyperlink" xfId="1254" builtinId="9" hidden="1"/>
    <cellStyle name="Followed Hyperlink" xfId="1258" builtinId="9" hidden="1"/>
    <cellStyle name="Followed Hyperlink" xfId="1262" builtinId="9" hidden="1"/>
    <cellStyle name="Followed Hyperlink" xfId="1266" builtinId="9" hidden="1"/>
    <cellStyle name="Followed Hyperlink" xfId="1270" builtinId="9" hidden="1"/>
    <cellStyle name="Followed Hyperlink" xfId="1274" builtinId="9" hidden="1"/>
    <cellStyle name="Followed Hyperlink" xfId="1278" builtinId="9" hidden="1"/>
    <cellStyle name="Followed Hyperlink" xfId="1282" builtinId="9" hidden="1"/>
    <cellStyle name="Followed Hyperlink" xfId="1286" builtinId="9" hidden="1"/>
    <cellStyle name="Followed Hyperlink" xfId="1290" builtinId="9" hidden="1"/>
    <cellStyle name="Followed Hyperlink" xfId="1294" builtinId="9" hidden="1"/>
    <cellStyle name="Followed Hyperlink" xfId="1298" builtinId="9" hidden="1"/>
    <cellStyle name="Followed Hyperlink" xfId="1302" builtinId="9" hidden="1"/>
    <cellStyle name="Followed Hyperlink" xfId="1306" builtinId="9" hidden="1"/>
    <cellStyle name="Followed Hyperlink" xfId="1310" builtinId="9" hidden="1"/>
    <cellStyle name="Followed Hyperlink" xfId="1314" builtinId="9" hidden="1"/>
    <cellStyle name="Followed Hyperlink" xfId="1318" builtinId="9" hidden="1"/>
    <cellStyle name="Followed Hyperlink" xfId="1322" builtinId="9" hidden="1"/>
    <cellStyle name="Followed Hyperlink" xfId="1326" builtinId="9" hidden="1"/>
    <cellStyle name="Followed Hyperlink" xfId="1330" builtinId="9" hidden="1"/>
    <cellStyle name="Followed Hyperlink" xfId="1334" builtinId="9" hidden="1"/>
    <cellStyle name="Followed Hyperlink" xfId="1338" builtinId="9" hidden="1"/>
    <cellStyle name="Followed Hyperlink" xfId="1342" builtinId="9" hidden="1"/>
    <cellStyle name="Followed Hyperlink" xfId="1346" builtinId="9" hidden="1"/>
    <cellStyle name="Followed Hyperlink" xfId="1350" builtinId="9" hidden="1"/>
    <cellStyle name="Followed Hyperlink" xfId="1354" builtinId="9" hidden="1"/>
    <cellStyle name="Followed Hyperlink" xfId="1358" builtinId="9" hidden="1"/>
    <cellStyle name="Followed Hyperlink" xfId="1362" builtinId="9" hidden="1"/>
    <cellStyle name="Followed Hyperlink" xfId="1366" builtinId="9" hidden="1"/>
    <cellStyle name="Followed Hyperlink" xfId="1370" builtinId="9" hidden="1"/>
    <cellStyle name="Followed Hyperlink" xfId="1374" builtinId="9" hidden="1"/>
    <cellStyle name="Followed Hyperlink" xfId="1378" builtinId="9" hidden="1"/>
    <cellStyle name="Followed Hyperlink" xfId="1382" builtinId="9" hidden="1"/>
    <cellStyle name="Followed Hyperlink" xfId="1386" builtinId="9" hidden="1"/>
    <cellStyle name="Followed Hyperlink" xfId="1390" builtinId="9" hidden="1"/>
    <cellStyle name="Followed Hyperlink" xfId="1394" builtinId="9" hidden="1"/>
    <cellStyle name="Followed Hyperlink" xfId="1398" builtinId="9" hidden="1"/>
    <cellStyle name="Followed Hyperlink" xfId="1402" builtinId="9" hidden="1"/>
    <cellStyle name="Followed Hyperlink" xfId="1406" builtinId="9" hidden="1"/>
    <cellStyle name="Followed Hyperlink" xfId="1410" builtinId="9" hidden="1"/>
    <cellStyle name="Followed Hyperlink" xfId="1414" builtinId="9" hidden="1"/>
    <cellStyle name="Followed Hyperlink" xfId="1418" builtinId="9" hidden="1"/>
    <cellStyle name="Followed Hyperlink" xfId="1422" builtinId="9" hidden="1"/>
    <cellStyle name="Followed Hyperlink" xfId="1426" builtinId="9" hidden="1"/>
    <cellStyle name="Followed Hyperlink" xfId="1430" builtinId="9" hidden="1"/>
    <cellStyle name="Followed Hyperlink" xfId="1434" builtinId="9" hidden="1"/>
    <cellStyle name="Followed Hyperlink" xfId="1438" builtinId="9" hidden="1"/>
    <cellStyle name="Followed Hyperlink" xfId="1442" builtinId="9" hidden="1"/>
    <cellStyle name="Followed Hyperlink" xfId="1446" builtinId="9" hidden="1"/>
    <cellStyle name="Followed Hyperlink" xfId="1450" builtinId="9" hidden="1"/>
    <cellStyle name="Followed Hyperlink" xfId="1454" builtinId="9" hidden="1"/>
    <cellStyle name="Followed Hyperlink" xfId="1458" builtinId="9" hidden="1"/>
    <cellStyle name="Followed Hyperlink" xfId="1462" builtinId="9" hidden="1"/>
    <cellStyle name="Followed Hyperlink" xfId="1466" builtinId="9" hidden="1"/>
    <cellStyle name="Followed Hyperlink" xfId="1470" builtinId="9" hidden="1"/>
    <cellStyle name="Followed Hyperlink" xfId="1474" builtinId="9" hidden="1"/>
    <cellStyle name="Followed Hyperlink" xfId="1478" builtinId="9" hidden="1"/>
    <cellStyle name="Followed Hyperlink" xfId="1482" builtinId="9" hidden="1"/>
    <cellStyle name="Followed Hyperlink" xfId="1486" builtinId="9" hidden="1"/>
    <cellStyle name="Followed Hyperlink" xfId="1490" builtinId="9" hidden="1"/>
    <cellStyle name="Followed Hyperlink" xfId="1494" builtinId="9" hidden="1"/>
    <cellStyle name="Followed Hyperlink" xfId="1498" builtinId="9" hidden="1"/>
    <cellStyle name="Followed Hyperlink" xfId="1502" builtinId="9" hidden="1"/>
    <cellStyle name="Followed Hyperlink" xfId="1506" builtinId="9" hidden="1"/>
    <cellStyle name="Followed Hyperlink" xfId="1510" builtinId="9" hidden="1"/>
    <cellStyle name="Followed Hyperlink" xfId="1514" builtinId="9" hidden="1"/>
    <cellStyle name="Followed Hyperlink" xfId="1518" builtinId="9" hidden="1"/>
    <cellStyle name="Followed Hyperlink" xfId="1522" builtinId="9" hidden="1"/>
    <cellStyle name="Followed Hyperlink" xfId="1526" builtinId="9" hidden="1"/>
    <cellStyle name="Followed Hyperlink" xfId="1530" builtinId="9" hidden="1"/>
    <cellStyle name="Followed Hyperlink" xfId="1534" builtinId="9" hidden="1"/>
    <cellStyle name="Followed Hyperlink" xfId="1538" builtinId="9" hidden="1"/>
    <cellStyle name="Followed Hyperlink" xfId="1542" builtinId="9" hidden="1"/>
    <cellStyle name="Followed Hyperlink" xfId="1546" builtinId="9" hidden="1"/>
    <cellStyle name="Followed Hyperlink" xfId="1550" builtinId="9" hidden="1"/>
    <cellStyle name="Followed Hyperlink" xfId="1554" builtinId="9" hidden="1"/>
    <cellStyle name="Followed Hyperlink" xfId="1558" builtinId="9" hidden="1"/>
    <cellStyle name="Followed Hyperlink" xfId="1562" builtinId="9" hidden="1"/>
    <cellStyle name="Followed Hyperlink" xfId="1566" builtinId="9" hidden="1"/>
    <cellStyle name="Followed Hyperlink" xfId="1570" builtinId="9" hidden="1"/>
    <cellStyle name="Followed Hyperlink" xfId="1574" builtinId="9" hidden="1"/>
    <cellStyle name="Followed Hyperlink" xfId="1578" builtinId="9" hidden="1"/>
    <cellStyle name="Followed Hyperlink" xfId="1582" builtinId="9" hidden="1"/>
    <cellStyle name="Followed Hyperlink" xfId="1586" builtinId="9" hidden="1"/>
    <cellStyle name="Followed Hyperlink" xfId="1590" builtinId="9" hidden="1"/>
    <cellStyle name="Followed Hyperlink" xfId="1594" builtinId="9" hidden="1"/>
    <cellStyle name="Followed Hyperlink" xfId="1598" builtinId="9" hidden="1"/>
    <cellStyle name="Followed Hyperlink" xfId="1602" builtinId="9" hidden="1"/>
    <cellStyle name="Followed Hyperlink" xfId="1606" builtinId="9" hidden="1"/>
    <cellStyle name="Followed Hyperlink" xfId="1610" builtinId="9" hidden="1"/>
    <cellStyle name="Followed Hyperlink" xfId="1614" builtinId="9" hidden="1"/>
    <cellStyle name="Followed Hyperlink" xfId="1618" builtinId="9" hidden="1"/>
    <cellStyle name="Followed Hyperlink" xfId="1622" builtinId="9" hidden="1"/>
    <cellStyle name="Followed Hyperlink" xfId="1626" builtinId="9" hidden="1"/>
    <cellStyle name="Followed Hyperlink" xfId="1630" builtinId="9" hidden="1"/>
    <cellStyle name="Followed Hyperlink" xfId="1634" builtinId="9" hidden="1"/>
    <cellStyle name="Followed Hyperlink" xfId="1638" builtinId="9" hidden="1"/>
    <cellStyle name="Followed Hyperlink" xfId="1642" builtinId="9" hidden="1"/>
    <cellStyle name="Followed Hyperlink" xfId="1646" builtinId="9" hidden="1"/>
    <cellStyle name="Followed Hyperlink" xfId="1650" builtinId="9" hidden="1"/>
    <cellStyle name="Followed Hyperlink" xfId="1654" builtinId="9" hidden="1"/>
    <cellStyle name="Followed Hyperlink" xfId="1658" builtinId="9" hidden="1"/>
    <cellStyle name="Followed Hyperlink" xfId="1662" builtinId="9" hidden="1"/>
    <cellStyle name="Followed Hyperlink" xfId="1666" builtinId="9" hidden="1"/>
    <cellStyle name="Followed Hyperlink" xfId="1670" builtinId="9" hidden="1"/>
    <cellStyle name="Followed Hyperlink" xfId="1674" builtinId="9" hidden="1"/>
    <cellStyle name="Followed Hyperlink" xfId="1678" builtinId="9" hidden="1"/>
    <cellStyle name="Followed Hyperlink" xfId="1682" builtinId="9" hidden="1"/>
    <cellStyle name="Followed Hyperlink" xfId="1686" builtinId="9" hidden="1"/>
    <cellStyle name="Followed Hyperlink" xfId="1690" builtinId="9" hidden="1"/>
    <cellStyle name="Followed Hyperlink" xfId="1694" builtinId="9" hidden="1"/>
    <cellStyle name="Followed Hyperlink" xfId="1692" builtinId="9" hidden="1"/>
    <cellStyle name="Followed Hyperlink" xfId="1688" builtinId="9" hidden="1"/>
    <cellStyle name="Followed Hyperlink" xfId="1684" builtinId="9" hidden="1"/>
    <cellStyle name="Followed Hyperlink" xfId="1680" builtinId="9" hidden="1"/>
    <cellStyle name="Followed Hyperlink" xfId="1676" builtinId="9" hidden="1"/>
    <cellStyle name="Followed Hyperlink" xfId="1672" builtinId="9" hidden="1"/>
    <cellStyle name="Followed Hyperlink" xfId="1668" builtinId="9" hidden="1"/>
    <cellStyle name="Followed Hyperlink" xfId="1664" builtinId="9" hidden="1"/>
    <cellStyle name="Followed Hyperlink" xfId="1660" builtinId="9" hidden="1"/>
    <cellStyle name="Followed Hyperlink" xfId="1656" builtinId="9" hidden="1"/>
    <cellStyle name="Followed Hyperlink" xfId="1652" builtinId="9" hidden="1"/>
    <cellStyle name="Followed Hyperlink" xfId="1648" builtinId="9" hidden="1"/>
    <cellStyle name="Followed Hyperlink" xfId="1644" builtinId="9" hidden="1"/>
    <cellStyle name="Followed Hyperlink" xfId="1640" builtinId="9" hidden="1"/>
    <cellStyle name="Followed Hyperlink" xfId="1636" builtinId="9" hidden="1"/>
    <cellStyle name="Followed Hyperlink" xfId="1632" builtinId="9" hidden="1"/>
    <cellStyle name="Followed Hyperlink" xfId="1628" builtinId="9" hidden="1"/>
    <cellStyle name="Followed Hyperlink" xfId="1624" builtinId="9" hidden="1"/>
    <cellStyle name="Followed Hyperlink" xfId="1620" builtinId="9" hidden="1"/>
    <cellStyle name="Followed Hyperlink" xfId="1616" builtinId="9" hidden="1"/>
    <cellStyle name="Followed Hyperlink" xfId="1612" builtinId="9" hidden="1"/>
    <cellStyle name="Followed Hyperlink" xfId="1608" builtinId="9" hidden="1"/>
    <cellStyle name="Followed Hyperlink" xfId="1604" builtinId="9" hidden="1"/>
    <cellStyle name="Followed Hyperlink" xfId="1600" builtinId="9" hidden="1"/>
    <cellStyle name="Followed Hyperlink" xfId="1596" builtinId="9" hidden="1"/>
    <cellStyle name="Followed Hyperlink" xfId="1592" builtinId="9" hidden="1"/>
    <cellStyle name="Followed Hyperlink" xfId="1588" builtinId="9" hidden="1"/>
    <cellStyle name="Followed Hyperlink" xfId="1584" builtinId="9" hidden="1"/>
    <cellStyle name="Followed Hyperlink" xfId="1580" builtinId="9" hidden="1"/>
    <cellStyle name="Followed Hyperlink" xfId="1576" builtinId="9" hidden="1"/>
    <cellStyle name="Followed Hyperlink" xfId="1572" builtinId="9" hidden="1"/>
    <cellStyle name="Followed Hyperlink" xfId="1568" builtinId="9" hidden="1"/>
    <cellStyle name="Followed Hyperlink" xfId="1564" builtinId="9" hidden="1"/>
    <cellStyle name="Followed Hyperlink" xfId="1560" builtinId="9" hidden="1"/>
    <cellStyle name="Followed Hyperlink" xfId="1556" builtinId="9" hidden="1"/>
    <cellStyle name="Followed Hyperlink" xfId="1552" builtinId="9" hidden="1"/>
    <cellStyle name="Followed Hyperlink" xfId="1548" builtinId="9" hidden="1"/>
    <cellStyle name="Followed Hyperlink" xfId="1544" builtinId="9" hidden="1"/>
    <cellStyle name="Followed Hyperlink" xfId="1540" builtinId="9" hidden="1"/>
    <cellStyle name="Followed Hyperlink" xfId="1536" builtinId="9" hidden="1"/>
    <cellStyle name="Followed Hyperlink" xfId="1532" builtinId="9" hidden="1"/>
    <cellStyle name="Followed Hyperlink" xfId="1528" builtinId="9" hidden="1"/>
    <cellStyle name="Followed Hyperlink" xfId="1524" builtinId="9" hidden="1"/>
    <cellStyle name="Followed Hyperlink" xfId="1520" builtinId="9" hidden="1"/>
    <cellStyle name="Followed Hyperlink" xfId="1516" builtinId="9" hidden="1"/>
    <cellStyle name="Followed Hyperlink" xfId="1512" builtinId="9" hidden="1"/>
    <cellStyle name="Followed Hyperlink" xfId="1508" builtinId="9" hidden="1"/>
    <cellStyle name="Followed Hyperlink" xfId="1504" builtinId="9" hidden="1"/>
    <cellStyle name="Followed Hyperlink" xfId="1500" builtinId="9" hidden="1"/>
    <cellStyle name="Followed Hyperlink" xfId="1496" builtinId="9" hidden="1"/>
    <cellStyle name="Followed Hyperlink" xfId="1492" builtinId="9" hidden="1"/>
    <cellStyle name="Followed Hyperlink" xfId="1488" builtinId="9" hidden="1"/>
    <cellStyle name="Followed Hyperlink" xfId="1484" builtinId="9" hidden="1"/>
    <cellStyle name="Followed Hyperlink" xfId="1480" builtinId="9" hidden="1"/>
    <cellStyle name="Followed Hyperlink" xfId="1476" builtinId="9" hidden="1"/>
    <cellStyle name="Followed Hyperlink" xfId="1472" builtinId="9" hidden="1"/>
    <cellStyle name="Followed Hyperlink" xfId="1468" builtinId="9" hidden="1"/>
    <cellStyle name="Followed Hyperlink" xfId="1464" builtinId="9" hidden="1"/>
    <cellStyle name="Followed Hyperlink" xfId="1460" builtinId="9" hidden="1"/>
    <cellStyle name="Followed Hyperlink" xfId="1456" builtinId="9" hidden="1"/>
    <cellStyle name="Followed Hyperlink" xfId="1452" builtinId="9" hidden="1"/>
    <cellStyle name="Followed Hyperlink" xfId="1448" builtinId="9" hidden="1"/>
    <cellStyle name="Followed Hyperlink" xfId="1444" builtinId="9" hidden="1"/>
    <cellStyle name="Followed Hyperlink" xfId="1440" builtinId="9" hidden="1"/>
    <cellStyle name="Followed Hyperlink" xfId="1436" builtinId="9" hidden="1"/>
    <cellStyle name="Followed Hyperlink" xfId="1432" builtinId="9" hidden="1"/>
    <cellStyle name="Followed Hyperlink" xfId="1428" builtinId="9" hidden="1"/>
    <cellStyle name="Followed Hyperlink" xfId="1424" builtinId="9" hidden="1"/>
    <cellStyle name="Followed Hyperlink" xfId="1420" builtinId="9" hidden="1"/>
    <cellStyle name="Followed Hyperlink" xfId="1416" builtinId="9" hidden="1"/>
    <cellStyle name="Followed Hyperlink" xfId="1412" builtinId="9" hidden="1"/>
    <cellStyle name="Followed Hyperlink" xfId="1408" builtinId="9" hidden="1"/>
    <cellStyle name="Followed Hyperlink" xfId="1404" builtinId="9" hidden="1"/>
    <cellStyle name="Followed Hyperlink" xfId="1400" builtinId="9" hidden="1"/>
    <cellStyle name="Followed Hyperlink" xfId="1396" builtinId="9" hidden="1"/>
    <cellStyle name="Followed Hyperlink" xfId="1392" builtinId="9" hidden="1"/>
    <cellStyle name="Followed Hyperlink" xfId="1388" builtinId="9" hidden="1"/>
    <cellStyle name="Followed Hyperlink" xfId="1384" builtinId="9" hidden="1"/>
    <cellStyle name="Followed Hyperlink" xfId="1380" builtinId="9" hidden="1"/>
    <cellStyle name="Followed Hyperlink" xfId="1376" builtinId="9" hidden="1"/>
    <cellStyle name="Followed Hyperlink" xfId="1372" builtinId="9" hidden="1"/>
    <cellStyle name="Followed Hyperlink" xfId="1368" builtinId="9" hidden="1"/>
    <cellStyle name="Followed Hyperlink" xfId="1364" builtinId="9" hidden="1"/>
    <cellStyle name="Followed Hyperlink" xfId="1360" builtinId="9" hidden="1"/>
    <cellStyle name="Followed Hyperlink" xfId="1356" builtinId="9" hidden="1"/>
    <cellStyle name="Followed Hyperlink" xfId="1352" builtinId="9" hidden="1"/>
    <cellStyle name="Followed Hyperlink" xfId="1348" builtinId="9" hidden="1"/>
    <cellStyle name="Followed Hyperlink" xfId="1344" builtinId="9" hidden="1"/>
    <cellStyle name="Followed Hyperlink" xfId="1340" builtinId="9" hidden="1"/>
    <cellStyle name="Followed Hyperlink" xfId="1336" builtinId="9" hidden="1"/>
    <cellStyle name="Followed Hyperlink" xfId="1332" builtinId="9" hidden="1"/>
    <cellStyle name="Followed Hyperlink" xfId="1328" builtinId="9" hidden="1"/>
    <cellStyle name="Followed Hyperlink" xfId="1324" builtinId="9" hidden="1"/>
    <cellStyle name="Followed Hyperlink" xfId="1320" builtinId="9" hidden="1"/>
    <cellStyle name="Followed Hyperlink" xfId="1316" builtinId="9" hidden="1"/>
    <cellStyle name="Followed Hyperlink" xfId="1312" builtinId="9" hidden="1"/>
    <cellStyle name="Followed Hyperlink" xfId="1308" builtinId="9" hidden="1"/>
    <cellStyle name="Followed Hyperlink" xfId="1304" builtinId="9" hidden="1"/>
    <cellStyle name="Followed Hyperlink" xfId="1300" builtinId="9" hidden="1"/>
    <cellStyle name="Followed Hyperlink" xfId="1296" builtinId="9" hidden="1"/>
    <cellStyle name="Followed Hyperlink" xfId="1292" builtinId="9" hidden="1"/>
    <cellStyle name="Followed Hyperlink" xfId="1288" builtinId="9" hidden="1"/>
    <cellStyle name="Followed Hyperlink" xfId="1284" builtinId="9" hidden="1"/>
    <cellStyle name="Followed Hyperlink" xfId="1280" builtinId="9" hidden="1"/>
    <cellStyle name="Followed Hyperlink" xfId="1276" builtinId="9" hidden="1"/>
    <cellStyle name="Followed Hyperlink" xfId="1272" builtinId="9" hidden="1"/>
    <cellStyle name="Followed Hyperlink" xfId="1268" builtinId="9" hidden="1"/>
    <cellStyle name="Followed Hyperlink" xfId="1264" builtinId="9" hidden="1"/>
    <cellStyle name="Followed Hyperlink" xfId="1260" builtinId="9" hidden="1"/>
    <cellStyle name="Followed Hyperlink" xfId="1256" builtinId="9" hidden="1"/>
    <cellStyle name="Followed Hyperlink" xfId="1252" builtinId="9" hidden="1"/>
    <cellStyle name="Followed Hyperlink" xfId="1248" builtinId="9" hidden="1"/>
    <cellStyle name="Followed Hyperlink" xfId="1244" builtinId="9" hidden="1"/>
    <cellStyle name="Followed Hyperlink" xfId="1240" builtinId="9" hidden="1"/>
    <cellStyle name="Followed Hyperlink" xfId="1236" builtinId="9" hidden="1"/>
    <cellStyle name="Followed Hyperlink" xfId="1232" builtinId="9" hidden="1"/>
    <cellStyle name="Followed Hyperlink" xfId="1228" builtinId="9" hidden="1"/>
    <cellStyle name="Followed Hyperlink" xfId="1224" builtinId="9" hidden="1"/>
    <cellStyle name="Followed Hyperlink" xfId="1220" builtinId="9" hidden="1"/>
    <cellStyle name="Followed Hyperlink" xfId="1216" builtinId="9" hidden="1"/>
    <cellStyle name="Followed Hyperlink" xfId="1212" builtinId="9" hidden="1"/>
    <cellStyle name="Followed Hyperlink" xfId="1208" builtinId="9" hidden="1"/>
    <cellStyle name="Followed Hyperlink" xfId="1204" builtinId="9" hidden="1"/>
    <cellStyle name="Followed Hyperlink" xfId="1200" builtinId="9" hidden="1"/>
    <cellStyle name="Followed Hyperlink" xfId="1196" builtinId="9" hidden="1"/>
    <cellStyle name="Followed Hyperlink" xfId="1192" builtinId="9" hidden="1"/>
    <cellStyle name="Followed Hyperlink" xfId="1188" builtinId="9" hidden="1"/>
    <cellStyle name="Followed Hyperlink" xfId="1184" builtinId="9" hidden="1"/>
    <cellStyle name="Followed Hyperlink" xfId="1180" builtinId="9" hidden="1"/>
    <cellStyle name="Followed Hyperlink" xfId="1176" builtinId="9" hidden="1"/>
    <cellStyle name="Followed Hyperlink" xfId="1172" builtinId="9" hidden="1"/>
    <cellStyle name="Followed Hyperlink" xfId="1168" builtinId="9" hidden="1"/>
    <cellStyle name="Followed Hyperlink" xfId="1164" builtinId="9" hidden="1"/>
    <cellStyle name="Followed Hyperlink" xfId="1160" builtinId="9" hidden="1"/>
    <cellStyle name="Followed Hyperlink" xfId="1156" builtinId="9" hidden="1"/>
    <cellStyle name="Followed Hyperlink" xfId="1152" builtinId="9" hidden="1"/>
    <cellStyle name="Followed Hyperlink" xfId="1148" builtinId="9" hidden="1"/>
    <cellStyle name="Followed Hyperlink" xfId="1144" builtinId="9" hidden="1"/>
    <cellStyle name="Followed Hyperlink" xfId="1140" builtinId="9" hidden="1"/>
    <cellStyle name="Followed Hyperlink" xfId="1136" builtinId="9" hidden="1"/>
    <cellStyle name="Followed Hyperlink" xfId="1132" builtinId="9" hidden="1"/>
    <cellStyle name="Followed Hyperlink" xfId="1128" builtinId="9" hidden="1"/>
    <cellStyle name="Followed Hyperlink" xfId="1124" builtinId="9" hidden="1"/>
    <cellStyle name="Followed Hyperlink" xfId="1120" builtinId="9" hidden="1"/>
    <cellStyle name="Followed Hyperlink" xfId="1116" builtinId="9" hidden="1"/>
    <cellStyle name="Followed Hyperlink" xfId="1112" builtinId="9" hidden="1"/>
    <cellStyle name="Followed Hyperlink" xfId="1108" builtinId="9" hidden="1"/>
    <cellStyle name="Followed Hyperlink" xfId="1104" builtinId="9" hidden="1"/>
    <cellStyle name="Followed Hyperlink" xfId="1100" builtinId="9" hidden="1"/>
    <cellStyle name="Followed Hyperlink" xfId="1096" builtinId="9" hidden="1"/>
    <cellStyle name="Followed Hyperlink" xfId="1092" builtinId="9" hidden="1"/>
    <cellStyle name="Followed Hyperlink" xfId="1088" builtinId="9" hidden="1"/>
    <cellStyle name="Followed Hyperlink" xfId="1084" builtinId="9" hidden="1"/>
    <cellStyle name="Followed Hyperlink" xfId="1080" builtinId="9" hidden="1"/>
    <cellStyle name="Followed Hyperlink" xfId="1076" builtinId="9" hidden="1"/>
    <cellStyle name="Followed Hyperlink" xfId="1072" builtinId="9" hidden="1"/>
    <cellStyle name="Followed Hyperlink" xfId="1068" builtinId="9" hidden="1"/>
    <cellStyle name="Followed Hyperlink" xfId="1064" builtinId="9" hidden="1"/>
    <cellStyle name="Followed Hyperlink" xfId="1060" builtinId="9" hidden="1"/>
    <cellStyle name="Followed Hyperlink" xfId="1056" builtinId="9" hidden="1"/>
    <cellStyle name="Followed Hyperlink" xfId="1052" builtinId="9" hidden="1"/>
    <cellStyle name="Followed Hyperlink" xfId="1048" builtinId="9" hidden="1"/>
    <cellStyle name="Followed Hyperlink" xfId="1044" builtinId="9" hidden="1"/>
    <cellStyle name="Followed Hyperlink" xfId="1040" builtinId="9" hidden="1"/>
    <cellStyle name="Followed Hyperlink" xfId="1036" builtinId="9" hidden="1"/>
    <cellStyle name="Followed Hyperlink" xfId="1032" builtinId="9" hidden="1"/>
    <cellStyle name="Followed Hyperlink" xfId="1028" builtinId="9" hidden="1"/>
    <cellStyle name="Followed Hyperlink" xfId="1024" builtinId="9" hidden="1"/>
    <cellStyle name="Followed Hyperlink" xfId="1020" builtinId="9" hidden="1"/>
    <cellStyle name="Followed Hyperlink" xfId="1016" builtinId="9" hidden="1"/>
    <cellStyle name="Followed Hyperlink" xfId="1012" builtinId="9" hidden="1"/>
    <cellStyle name="Followed Hyperlink" xfId="1008" builtinId="9" hidden="1"/>
    <cellStyle name="Followed Hyperlink" xfId="1004" builtinId="9" hidden="1"/>
    <cellStyle name="Followed Hyperlink" xfId="1000" builtinId="9" hidden="1"/>
    <cellStyle name="Followed Hyperlink" xfId="996" builtinId="9" hidden="1"/>
    <cellStyle name="Followed Hyperlink" xfId="992" builtinId="9" hidden="1"/>
    <cellStyle name="Followed Hyperlink" xfId="988" builtinId="9" hidden="1"/>
    <cellStyle name="Followed Hyperlink" xfId="984" builtinId="9" hidden="1"/>
    <cellStyle name="Followed Hyperlink" xfId="980" builtinId="9" hidden="1"/>
    <cellStyle name="Followed Hyperlink" xfId="976" builtinId="9" hidden="1"/>
    <cellStyle name="Followed Hyperlink" xfId="972" builtinId="9" hidden="1"/>
    <cellStyle name="Followed Hyperlink" xfId="968" builtinId="9" hidden="1"/>
    <cellStyle name="Followed Hyperlink" xfId="964" builtinId="9" hidden="1"/>
    <cellStyle name="Followed Hyperlink" xfId="960" builtinId="9" hidden="1"/>
    <cellStyle name="Followed Hyperlink" xfId="956" builtinId="9" hidden="1"/>
    <cellStyle name="Followed Hyperlink" xfId="952" builtinId="9" hidden="1"/>
    <cellStyle name="Followed Hyperlink" xfId="948" builtinId="9" hidden="1"/>
    <cellStyle name="Followed Hyperlink" xfId="944" builtinId="9" hidden="1"/>
    <cellStyle name="Followed Hyperlink" xfId="940" builtinId="9" hidden="1"/>
    <cellStyle name="Followed Hyperlink" xfId="936" builtinId="9" hidden="1"/>
    <cellStyle name="Followed Hyperlink" xfId="932" builtinId="9" hidden="1"/>
    <cellStyle name="Followed Hyperlink" xfId="928" builtinId="9" hidden="1"/>
    <cellStyle name="Followed Hyperlink" xfId="924" builtinId="9" hidden="1"/>
    <cellStyle name="Followed Hyperlink" xfId="920" builtinId="9" hidden="1"/>
    <cellStyle name="Followed Hyperlink" xfId="916" builtinId="9" hidden="1"/>
    <cellStyle name="Followed Hyperlink" xfId="912" builtinId="9" hidden="1"/>
    <cellStyle name="Followed Hyperlink" xfId="908" builtinId="9" hidden="1"/>
    <cellStyle name="Followed Hyperlink" xfId="904" builtinId="9" hidden="1"/>
    <cellStyle name="Followed Hyperlink" xfId="900" builtinId="9" hidden="1"/>
    <cellStyle name="Followed Hyperlink" xfId="896" builtinId="9" hidden="1"/>
    <cellStyle name="Followed Hyperlink" xfId="892" builtinId="9" hidden="1"/>
    <cellStyle name="Followed Hyperlink" xfId="888" builtinId="9" hidden="1"/>
    <cellStyle name="Followed Hyperlink" xfId="884" builtinId="9" hidden="1"/>
    <cellStyle name="Followed Hyperlink" xfId="880" builtinId="9" hidden="1"/>
    <cellStyle name="Followed Hyperlink" xfId="876" builtinId="9" hidden="1"/>
    <cellStyle name="Followed Hyperlink" xfId="872" builtinId="9" hidden="1"/>
    <cellStyle name="Followed Hyperlink" xfId="868" builtinId="9" hidden="1"/>
    <cellStyle name="Followed Hyperlink" xfId="864" builtinId="9" hidden="1"/>
    <cellStyle name="Followed Hyperlink" xfId="860" builtinId="9" hidden="1"/>
    <cellStyle name="Followed Hyperlink" xfId="856" builtinId="9" hidden="1"/>
    <cellStyle name="Followed Hyperlink" xfId="852" builtinId="9" hidden="1"/>
    <cellStyle name="Followed Hyperlink" xfId="848" builtinId="9" hidden="1"/>
    <cellStyle name="Followed Hyperlink" xfId="844" builtinId="9" hidden="1"/>
    <cellStyle name="Followed Hyperlink" xfId="840" builtinId="9" hidden="1"/>
    <cellStyle name="Followed Hyperlink" xfId="836" builtinId="9" hidden="1"/>
    <cellStyle name="Followed Hyperlink" xfId="832" builtinId="9" hidden="1"/>
    <cellStyle name="Followed Hyperlink" xfId="828" builtinId="9" hidden="1"/>
    <cellStyle name="Followed Hyperlink" xfId="824" builtinId="9" hidden="1"/>
    <cellStyle name="Followed Hyperlink" xfId="820" builtinId="9" hidden="1"/>
    <cellStyle name="Followed Hyperlink" xfId="816" builtinId="9" hidden="1"/>
    <cellStyle name="Followed Hyperlink" xfId="812" builtinId="9" hidden="1"/>
    <cellStyle name="Followed Hyperlink" xfId="808" builtinId="9" hidden="1"/>
    <cellStyle name="Followed Hyperlink" xfId="804" builtinId="9" hidden="1"/>
    <cellStyle name="Followed Hyperlink" xfId="800" builtinId="9" hidden="1"/>
    <cellStyle name="Followed Hyperlink" xfId="796" builtinId="9" hidden="1"/>
    <cellStyle name="Followed Hyperlink" xfId="792" builtinId="9" hidden="1"/>
    <cellStyle name="Followed Hyperlink" xfId="788" builtinId="9" hidden="1"/>
    <cellStyle name="Followed Hyperlink" xfId="784" builtinId="9" hidden="1"/>
    <cellStyle name="Followed Hyperlink" xfId="780" builtinId="9" hidden="1"/>
    <cellStyle name="Followed Hyperlink" xfId="776" builtinId="9" hidden="1"/>
    <cellStyle name="Followed Hyperlink" xfId="772" builtinId="9" hidden="1"/>
    <cellStyle name="Followed Hyperlink" xfId="768" builtinId="9" hidden="1"/>
    <cellStyle name="Followed Hyperlink" xfId="764" builtinId="9" hidden="1"/>
    <cellStyle name="Followed Hyperlink" xfId="760" builtinId="9" hidden="1"/>
    <cellStyle name="Followed Hyperlink" xfId="756" builtinId="9" hidden="1"/>
    <cellStyle name="Followed Hyperlink" xfId="752" builtinId="9" hidden="1"/>
    <cellStyle name="Followed Hyperlink" xfId="748" builtinId="9" hidden="1"/>
    <cellStyle name="Followed Hyperlink" xfId="744" builtinId="9" hidden="1"/>
    <cellStyle name="Followed Hyperlink" xfId="740" builtinId="9" hidden="1"/>
    <cellStyle name="Followed Hyperlink" xfId="736" builtinId="9" hidden="1"/>
    <cellStyle name="Followed Hyperlink" xfId="732" builtinId="9" hidden="1"/>
    <cellStyle name="Followed Hyperlink" xfId="728" builtinId="9" hidden="1"/>
    <cellStyle name="Followed Hyperlink" xfId="724" builtinId="9" hidden="1"/>
    <cellStyle name="Followed Hyperlink" xfId="720" builtinId="9" hidden="1"/>
    <cellStyle name="Followed Hyperlink" xfId="716" builtinId="9" hidden="1"/>
    <cellStyle name="Followed Hyperlink" xfId="712" builtinId="9" hidden="1"/>
    <cellStyle name="Followed Hyperlink" xfId="708" builtinId="9" hidden="1"/>
    <cellStyle name="Followed Hyperlink" xfId="704" builtinId="9" hidden="1"/>
    <cellStyle name="Followed Hyperlink" xfId="700" builtinId="9" hidden="1"/>
    <cellStyle name="Followed Hyperlink" xfId="696" builtinId="9" hidden="1"/>
    <cellStyle name="Followed Hyperlink" xfId="692" builtinId="9" hidden="1"/>
    <cellStyle name="Followed Hyperlink" xfId="688" builtinId="9" hidden="1"/>
    <cellStyle name="Followed Hyperlink" xfId="684" builtinId="9" hidden="1"/>
    <cellStyle name="Followed Hyperlink" xfId="680" builtinId="9" hidden="1"/>
    <cellStyle name="Followed Hyperlink" xfId="676" builtinId="9" hidden="1"/>
    <cellStyle name="Followed Hyperlink" xfId="672" builtinId="9" hidden="1"/>
    <cellStyle name="Followed Hyperlink" xfId="668" builtinId="9" hidden="1"/>
    <cellStyle name="Followed Hyperlink" xfId="664" builtinId="9" hidden="1"/>
    <cellStyle name="Followed Hyperlink" xfId="660" builtinId="9" hidden="1"/>
    <cellStyle name="Followed Hyperlink" xfId="656" builtinId="9" hidden="1"/>
    <cellStyle name="Followed Hyperlink" xfId="652" builtinId="9" hidden="1"/>
    <cellStyle name="Followed Hyperlink" xfId="648" builtinId="9" hidden="1"/>
    <cellStyle name="Followed Hyperlink" xfId="644" builtinId="9" hidden="1"/>
    <cellStyle name="Followed Hyperlink" xfId="640" builtinId="9" hidden="1"/>
    <cellStyle name="Followed Hyperlink" xfId="636" builtinId="9" hidden="1"/>
    <cellStyle name="Followed Hyperlink" xfId="632" builtinId="9" hidden="1"/>
    <cellStyle name="Followed Hyperlink" xfId="628" builtinId="9" hidden="1"/>
    <cellStyle name="Followed Hyperlink" xfId="624" builtinId="9" hidden="1"/>
    <cellStyle name="Followed Hyperlink" xfId="620" builtinId="9" hidden="1"/>
    <cellStyle name="Followed Hyperlink" xfId="616" builtinId="9" hidden="1"/>
    <cellStyle name="Followed Hyperlink" xfId="612" builtinId="9" hidden="1"/>
    <cellStyle name="Followed Hyperlink" xfId="608" builtinId="9" hidden="1"/>
    <cellStyle name="Followed Hyperlink" xfId="604" builtinId="9" hidden="1"/>
    <cellStyle name="Followed Hyperlink" xfId="600" builtinId="9" hidden="1"/>
    <cellStyle name="Followed Hyperlink" xfId="596" builtinId="9" hidden="1"/>
    <cellStyle name="Followed Hyperlink" xfId="592" builtinId="9" hidden="1"/>
    <cellStyle name="Followed Hyperlink" xfId="588" builtinId="9" hidden="1"/>
    <cellStyle name="Followed Hyperlink" xfId="584" builtinId="9" hidden="1"/>
    <cellStyle name="Followed Hyperlink" xfId="580" builtinId="9" hidden="1"/>
    <cellStyle name="Followed Hyperlink" xfId="576" builtinId="9" hidden="1"/>
    <cellStyle name="Followed Hyperlink" xfId="572" builtinId="9" hidden="1"/>
    <cellStyle name="Followed Hyperlink" xfId="568" builtinId="9" hidden="1"/>
    <cellStyle name="Followed Hyperlink" xfId="564" builtinId="9" hidden="1"/>
    <cellStyle name="Followed Hyperlink" xfId="560" builtinId="9" hidden="1"/>
    <cellStyle name="Followed Hyperlink" xfId="556" builtinId="9" hidden="1"/>
    <cellStyle name="Followed Hyperlink" xfId="552" builtinId="9" hidden="1"/>
    <cellStyle name="Followed Hyperlink" xfId="548" builtinId="9" hidden="1"/>
    <cellStyle name="Followed Hyperlink" xfId="544" builtinId="9" hidden="1"/>
    <cellStyle name="Followed Hyperlink" xfId="540" builtinId="9" hidden="1"/>
    <cellStyle name="Followed Hyperlink" xfId="536" builtinId="9" hidden="1"/>
    <cellStyle name="Followed Hyperlink" xfId="532" builtinId="9" hidden="1"/>
    <cellStyle name="Followed Hyperlink" xfId="528" builtinId="9" hidden="1"/>
    <cellStyle name="Followed Hyperlink" xfId="524" builtinId="9" hidden="1"/>
    <cellStyle name="Followed Hyperlink" xfId="520" builtinId="9" hidden="1"/>
    <cellStyle name="Followed Hyperlink" xfId="516" builtinId="9" hidden="1"/>
    <cellStyle name="Followed Hyperlink" xfId="512" builtinId="9" hidden="1"/>
    <cellStyle name="Followed Hyperlink" xfId="508" builtinId="9" hidden="1"/>
    <cellStyle name="Followed Hyperlink" xfId="504" builtinId="9" hidden="1"/>
    <cellStyle name="Followed Hyperlink" xfId="500" builtinId="9" hidden="1"/>
    <cellStyle name="Followed Hyperlink" xfId="496" builtinId="9" hidden="1"/>
    <cellStyle name="Followed Hyperlink" xfId="492" builtinId="9" hidden="1"/>
    <cellStyle name="Followed Hyperlink" xfId="488" builtinId="9" hidden="1"/>
    <cellStyle name="Followed Hyperlink" xfId="484" builtinId="9" hidden="1"/>
    <cellStyle name="Followed Hyperlink" xfId="480" builtinId="9" hidden="1"/>
    <cellStyle name="Followed Hyperlink" xfId="476" builtinId="9" hidden="1"/>
    <cellStyle name="Followed Hyperlink" xfId="472" builtinId="9" hidden="1"/>
    <cellStyle name="Followed Hyperlink" xfId="468" builtinId="9" hidden="1"/>
    <cellStyle name="Followed Hyperlink" xfId="464" builtinId="9" hidden="1"/>
    <cellStyle name="Followed Hyperlink" xfId="460" builtinId="9" hidden="1"/>
    <cellStyle name="Followed Hyperlink" xfId="456" builtinId="9" hidden="1"/>
    <cellStyle name="Followed Hyperlink" xfId="452" builtinId="9" hidden="1"/>
    <cellStyle name="Followed Hyperlink" xfId="448" builtinId="9" hidden="1"/>
    <cellStyle name="Followed Hyperlink" xfId="444" builtinId="9" hidden="1"/>
    <cellStyle name="Followed Hyperlink" xfId="440" builtinId="9" hidden="1"/>
    <cellStyle name="Followed Hyperlink" xfId="436" builtinId="9" hidden="1"/>
    <cellStyle name="Followed Hyperlink" xfId="432" builtinId="9" hidden="1"/>
    <cellStyle name="Followed Hyperlink" xfId="428" builtinId="9" hidden="1"/>
    <cellStyle name="Followed Hyperlink" xfId="424" builtinId="9" hidden="1"/>
    <cellStyle name="Followed Hyperlink" xfId="421" builtinId="9" hidden="1"/>
    <cellStyle name="Followed Hyperlink" xfId="417" builtinId="9" hidden="1"/>
    <cellStyle name="Followed Hyperlink" xfId="413" builtinId="9" hidden="1"/>
    <cellStyle name="Followed Hyperlink" xfId="409" builtinId="9" hidden="1"/>
    <cellStyle name="Followed Hyperlink" xfId="405" builtinId="9" hidden="1"/>
    <cellStyle name="Followed Hyperlink" xfId="401" builtinId="9" hidden="1"/>
    <cellStyle name="Followed Hyperlink" xfId="397" builtinId="9" hidden="1"/>
    <cellStyle name="Followed Hyperlink" xfId="393" builtinId="9" hidden="1"/>
    <cellStyle name="Followed Hyperlink" xfId="389" builtinId="9" hidden="1"/>
    <cellStyle name="Followed Hyperlink" xfId="385" builtinId="9" hidden="1"/>
    <cellStyle name="Followed Hyperlink" xfId="381" builtinId="9" hidden="1"/>
    <cellStyle name="Followed Hyperlink" xfId="377" builtinId="9" hidden="1"/>
    <cellStyle name="Followed Hyperlink" xfId="373" builtinId="9" hidden="1"/>
    <cellStyle name="Followed Hyperlink" xfId="369" builtinId="9" hidden="1"/>
    <cellStyle name="Followed Hyperlink" xfId="365" builtinId="9" hidden="1"/>
    <cellStyle name="Followed Hyperlink" xfId="361" builtinId="9" hidden="1"/>
    <cellStyle name="Followed Hyperlink" xfId="357" builtinId="9" hidden="1"/>
    <cellStyle name="Followed Hyperlink" xfId="353" builtinId="9" hidden="1"/>
    <cellStyle name="Followed Hyperlink" xfId="349" builtinId="9" hidden="1"/>
    <cellStyle name="Followed Hyperlink" xfId="345" builtinId="9" hidden="1"/>
    <cellStyle name="Followed Hyperlink" xfId="341" builtinId="9" hidden="1"/>
    <cellStyle name="Followed Hyperlink" xfId="337" builtinId="9" hidden="1"/>
    <cellStyle name="Followed Hyperlink" xfId="333" builtinId="9" hidden="1"/>
    <cellStyle name="Followed Hyperlink" xfId="329" builtinId="9" hidden="1"/>
    <cellStyle name="Followed Hyperlink" xfId="325" builtinId="9" hidden="1"/>
    <cellStyle name="Followed Hyperlink" xfId="321"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25" builtinId="9" hidden="1"/>
    <cellStyle name="Followed Hyperlink" xfId="27"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65" builtinId="9" hidden="1"/>
    <cellStyle name="Followed Hyperlink" xfId="63"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3"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593" builtinId="8" hidden="1"/>
    <cellStyle name="Hyperlink" xfId="595" builtinId="8" hidden="1"/>
    <cellStyle name="Hyperlink" xfId="597" builtinId="8" hidden="1"/>
    <cellStyle name="Hyperlink" xfId="601" builtinId="8" hidden="1"/>
    <cellStyle name="Hyperlink" xfId="603" builtinId="8" hidden="1"/>
    <cellStyle name="Hyperlink" xfId="605" builtinId="8" hidden="1"/>
    <cellStyle name="Hyperlink" xfId="609" builtinId="8" hidden="1"/>
    <cellStyle name="Hyperlink" xfId="611" builtinId="8" hidden="1"/>
    <cellStyle name="Hyperlink" xfId="613" builtinId="8" hidden="1"/>
    <cellStyle name="Hyperlink" xfId="617" builtinId="8" hidden="1"/>
    <cellStyle name="Hyperlink" xfId="619" builtinId="8" hidden="1"/>
    <cellStyle name="Hyperlink" xfId="621" builtinId="8" hidden="1"/>
    <cellStyle name="Hyperlink" xfId="625" builtinId="8" hidden="1"/>
    <cellStyle name="Hyperlink" xfId="627" builtinId="8" hidden="1"/>
    <cellStyle name="Hyperlink" xfId="629" builtinId="8" hidden="1"/>
    <cellStyle name="Hyperlink" xfId="633" builtinId="8" hidden="1"/>
    <cellStyle name="Hyperlink" xfId="635" builtinId="8" hidden="1"/>
    <cellStyle name="Hyperlink" xfId="637" builtinId="8" hidden="1"/>
    <cellStyle name="Hyperlink" xfId="641" builtinId="8" hidden="1"/>
    <cellStyle name="Hyperlink" xfId="643" builtinId="8" hidden="1"/>
    <cellStyle name="Hyperlink" xfId="645" builtinId="8" hidden="1"/>
    <cellStyle name="Hyperlink" xfId="649" builtinId="8" hidden="1"/>
    <cellStyle name="Hyperlink" xfId="651" builtinId="8" hidden="1"/>
    <cellStyle name="Hyperlink" xfId="653" builtinId="8" hidden="1"/>
    <cellStyle name="Hyperlink" xfId="657" builtinId="8" hidden="1"/>
    <cellStyle name="Hyperlink" xfId="659" builtinId="8" hidden="1"/>
    <cellStyle name="Hyperlink" xfId="661" builtinId="8" hidden="1"/>
    <cellStyle name="Hyperlink" xfId="665" builtinId="8" hidden="1"/>
    <cellStyle name="Hyperlink" xfId="667" builtinId="8" hidden="1"/>
    <cellStyle name="Hyperlink" xfId="669" builtinId="8" hidden="1"/>
    <cellStyle name="Hyperlink" xfId="673" builtinId="8" hidden="1"/>
    <cellStyle name="Hyperlink" xfId="675" builtinId="8" hidden="1"/>
    <cellStyle name="Hyperlink" xfId="677" builtinId="8" hidden="1"/>
    <cellStyle name="Hyperlink" xfId="681" builtinId="8" hidden="1"/>
    <cellStyle name="Hyperlink" xfId="683" builtinId="8" hidden="1"/>
    <cellStyle name="Hyperlink" xfId="685" builtinId="8" hidden="1"/>
    <cellStyle name="Hyperlink" xfId="689" builtinId="8" hidden="1"/>
    <cellStyle name="Hyperlink" xfId="691" builtinId="8" hidden="1"/>
    <cellStyle name="Hyperlink" xfId="693" builtinId="8" hidden="1"/>
    <cellStyle name="Hyperlink" xfId="697" builtinId="8" hidden="1"/>
    <cellStyle name="Hyperlink" xfId="699" builtinId="8" hidden="1"/>
    <cellStyle name="Hyperlink" xfId="701" builtinId="8" hidden="1"/>
    <cellStyle name="Hyperlink" xfId="705" builtinId="8" hidden="1"/>
    <cellStyle name="Hyperlink" xfId="707" builtinId="8" hidden="1"/>
    <cellStyle name="Hyperlink" xfId="709" builtinId="8" hidden="1"/>
    <cellStyle name="Hyperlink" xfId="713" builtinId="8" hidden="1"/>
    <cellStyle name="Hyperlink" xfId="715" builtinId="8" hidden="1"/>
    <cellStyle name="Hyperlink" xfId="717" builtinId="8" hidden="1"/>
    <cellStyle name="Hyperlink" xfId="721" builtinId="8" hidden="1"/>
    <cellStyle name="Hyperlink" xfId="723" builtinId="8" hidden="1"/>
    <cellStyle name="Hyperlink" xfId="725" builtinId="8" hidden="1"/>
    <cellStyle name="Hyperlink" xfId="729" builtinId="8" hidden="1"/>
    <cellStyle name="Hyperlink" xfId="731" builtinId="8" hidden="1"/>
    <cellStyle name="Hyperlink" xfId="733" builtinId="8" hidden="1"/>
    <cellStyle name="Hyperlink" xfId="737" builtinId="8" hidden="1"/>
    <cellStyle name="Hyperlink" xfId="739" builtinId="8" hidden="1"/>
    <cellStyle name="Hyperlink" xfId="741" builtinId="8" hidden="1"/>
    <cellStyle name="Hyperlink" xfId="745" builtinId="8" hidden="1"/>
    <cellStyle name="Hyperlink" xfId="747" builtinId="8" hidden="1"/>
    <cellStyle name="Hyperlink" xfId="749" builtinId="8" hidden="1"/>
    <cellStyle name="Hyperlink" xfId="753" builtinId="8" hidden="1"/>
    <cellStyle name="Hyperlink" xfId="755" builtinId="8" hidden="1"/>
    <cellStyle name="Hyperlink" xfId="757" builtinId="8" hidden="1"/>
    <cellStyle name="Hyperlink" xfId="761" builtinId="8" hidden="1"/>
    <cellStyle name="Hyperlink" xfId="763" builtinId="8" hidden="1"/>
    <cellStyle name="Hyperlink" xfId="765" builtinId="8" hidden="1"/>
    <cellStyle name="Hyperlink" xfId="769" builtinId="8" hidden="1"/>
    <cellStyle name="Hyperlink" xfId="771" builtinId="8" hidden="1"/>
    <cellStyle name="Hyperlink" xfId="773" builtinId="8" hidden="1"/>
    <cellStyle name="Hyperlink" xfId="777" builtinId="8" hidden="1"/>
    <cellStyle name="Hyperlink" xfId="779" builtinId="8" hidden="1"/>
    <cellStyle name="Hyperlink" xfId="781" builtinId="8" hidden="1"/>
    <cellStyle name="Hyperlink" xfId="785" builtinId="8" hidden="1"/>
    <cellStyle name="Hyperlink" xfId="787" builtinId="8" hidden="1"/>
    <cellStyle name="Hyperlink" xfId="789" builtinId="8" hidden="1"/>
    <cellStyle name="Hyperlink" xfId="793" builtinId="8" hidden="1"/>
    <cellStyle name="Hyperlink" xfId="795" builtinId="8" hidden="1"/>
    <cellStyle name="Hyperlink" xfId="797" builtinId="8" hidden="1"/>
    <cellStyle name="Hyperlink" xfId="801" builtinId="8" hidden="1"/>
    <cellStyle name="Hyperlink" xfId="803" builtinId="8" hidden="1"/>
    <cellStyle name="Hyperlink" xfId="805" builtinId="8" hidden="1"/>
    <cellStyle name="Hyperlink" xfId="809" builtinId="8" hidden="1"/>
    <cellStyle name="Hyperlink" xfId="811" builtinId="8" hidden="1"/>
    <cellStyle name="Hyperlink" xfId="813" builtinId="8" hidden="1"/>
    <cellStyle name="Hyperlink" xfId="817" builtinId="8" hidden="1"/>
    <cellStyle name="Hyperlink" xfId="819" builtinId="8" hidden="1"/>
    <cellStyle name="Hyperlink" xfId="821" builtinId="8" hidden="1"/>
    <cellStyle name="Hyperlink" xfId="825" builtinId="8" hidden="1"/>
    <cellStyle name="Hyperlink" xfId="827" builtinId="8" hidden="1"/>
    <cellStyle name="Hyperlink" xfId="829" builtinId="8" hidden="1"/>
    <cellStyle name="Hyperlink" xfId="833" builtinId="8" hidden="1"/>
    <cellStyle name="Hyperlink" xfId="835" builtinId="8" hidden="1"/>
    <cellStyle name="Hyperlink" xfId="837" builtinId="8" hidden="1"/>
    <cellStyle name="Hyperlink" xfId="841" builtinId="8" hidden="1"/>
    <cellStyle name="Hyperlink" xfId="843" builtinId="8" hidden="1"/>
    <cellStyle name="Hyperlink" xfId="845" builtinId="8" hidden="1"/>
    <cellStyle name="Hyperlink" xfId="849" builtinId="8" hidden="1"/>
    <cellStyle name="Hyperlink" xfId="851" builtinId="8" hidden="1"/>
    <cellStyle name="Hyperlink" xfId="853" builtinId="8" hidden="1"/>
    <cellStyle name="Hyperlink" xfId="857" builtinId="8" hidden="1"/>
    <cellStyle name="Hyperlink" xfId="859" builtinId="8" hidden="1"/>
    <cellStyle name="Hyperlink" xfId="861" builtinId="8" hidden="1"/>
    <cellStyle name="Hyperlink" xfId="865" builtinId="8" hidden="1"/>
    <cellStyle name="Hyperlink" xfId="867" builtinId="8" hidden="1"/>
    <cellStyle name="Hyperlink" xfId="869" builtinId="8" hidden="1"/>
    <cellStyle name="Hyperlink" xfId="873" builtinId="8" hidden="1"/>
    <cellStyle name="Hyperlink" xfId="875" builtinId="8" hidden="1"/>
    <cellStyle name="Hyperlink" xfId="877" builtinId="8" hidden="1"/>
    <cellStyle name="Hyperlink" xfId="881" builtinId="8" hidden="1"/>
    <cellStyle name="Hyperlink" xfId="883" builtinId="8" hidden="1"/>
    <cellStyle name="Hyperlink" xfId="885" builtinId="8" hidden="1"/>
    <cellStyle name="Hyperlink" xfId="889" builtinId="8" hidden="1"/>
    <cellStyle name="Hyperlink" xfId="891" builtinId="8" hidden="1"/>
    <cellStyle name="Hyperlink" xfId="893" builtinId="8" hidden="1"/>
    <cellStyle name="Hyperlink" xfId="897" builtinId="8" hidden="1"/>
    <cellStyle name="Hyperlink" xfId="899" builtinId="8" hidden="1"/>
    <cellStyle name="Hyperlink" xfId="901" builtinId="8" hidden="1"/>
    <cellStyle name="Hyperlink" xfId="905" builtinId="8" hidden="1"/>
    <cellStyle name="Hyperlink" xfId="907" builtinId="8" hidden="1"/>
    <cellStyle name="Hyperlink" xfId="909" builtinId="8" hidden="1"/>
    <cellStyle name="Hyperlink" xfId="913" builtinId="8" hidden="1"/>
    <cellStyle name="Hyperlink" xfId="915" builtinId="8" hidden="1"/>
    <cellStyle name="Hyperlink" xfId="917" builtinId="8" hidden="1"/>
    <cellStyle name="Hyperlink" xfId="921" builtinId="8" hidden="1"/>
    <cellStyle name="Hyperlink" xfId="923" builtinId="8" hidden="1"/>
    <cellStyle name="Hyperlink" xfId="925" builtinId="8" hidden="1"/>
    <cellStyle name="Hyperlink" xfId="929" builtinId="8" hidden="1"/>
    <cellStyle name="Hyperlink" xfId="931" builtinId="8" hidden="1"/>
    <cellStyle name="Hyperlink" xfId="933" builtinId="8" hidden="1"/>
    <cellStyle name="Hyperlink" xfId="937" builtinId="8" hidden="1"/>
    <cellStyle name="Hyperlink" xfId="939" builtinId="8" hidden="1"/>
    <cellStyle name="Hyperlink" xfId="941" builtinId="8" hidden="1"/>
    <cellStyle name="Hyperlink" xfId="945" builtinId="8" hidden="1"/>
    <cellStyle name="Hyperlink" xfId="947" builtinId="8" hidden="1"/>
    <cellStyle name="Hyperlink" xfId="949" builtinId="8" hidden="1"/>
    <cellStyle name="Hyperlink" xfId="953" builtinId="8" hidden="1"/>
    <cellStyle name="Hyperlink" xfId="955" builtinId="8" hidden="1"/>
    <cellStyle name="Hyperlink" xfId="957" builtinId="8" hidden="1"/>
    <cellStyle name="Hyperlink" xfId="961" builtinId="8" hidden="1"/>
    <cellStyle name="Hyperlink" xfId="963" builtinId="8" hidden="1"/>
    <cellStyle name="Hyperlink" xfId="965" builtinId="8" hidden="1"/>
    <cellStyle name="Hyperlink" xfId="969" builtinId="8" hidden="1"/>
    <cellStyle name="Hyperlink" xfId="971" builtinId="8" hidden="1"/>
    <cellStyle name="Hyperlink" xfId="973" builtinId="8" hidden="1"/>
    <cellStyle name="Hyperlink" xfId="977" builtinId="8" hidden="1"/>
    <cellStyle name="Hyperlink" xfId="979" builtinId="8" hidden="1"/>
    <cellStyle name="Hyperlink" xfId="981" builtinId="8" hidden="1"/>
    <cellStyle name="Hyperlink" xfId="985" builtinId="8" hidden="1"/>
    <cellStyle name="Hyperlink" xfId="987" builtinId="8" hidden="1"/>
    <cellStyle name="Hyperlink" xfId="989" builtinId="8" hidden="1"/>
    <cellStyle name="Hyperlink" xfId="993" builtinId="8" hidden="1"/>
    <cellStyle name="Hyperlink" xfId="995" builtinId="8" hidden="1"/>
    <cellStyle name="Hyperlink" xfId="997" builtinId="8" hidden="1"/>
    <cellStyle name="Hyperlink" xfId="1001" builtinId="8" hidden="1"/>
    <cellStyle name="Hyperlink" xfId="1003" builtinId="8" hidden="1"/>
    <cellStyle name="Hyperlink" xfId="1005" builtinId="8" hidden="1"/>
    <cellStyle name="Hyperlink" xfId="1009" builtinId="8" hidden="1"/>
    <cellStyle name="Hyperlink" xfId="1011" builtinId="8" hidden="1"/>
    <cellStyle name="Hyperlink" xfId="1013" builtinId="8" hidden="1"/>
    <cellStyle name="Hyperlink" xfId="1017" builtinId="8" hidden="1"/>
    <cellStyle name="Hyperlink" xfId="1019" builtinId="8" hidden="1"/>
    <cellStyle name="Hyperlink" xfId="1021" builtinId="8" hidden="1"/>
    <cellStyle name="Hyperlink" xfId="1025" builtinId="8" hidden="1"/>
    <cellStyle name="Hyperlink" xfId="1027" builtinId="8" hidden="1"/>
    <cellStyle name="Hyperlink" xfId="1029" builtinId="8" hidden="1"/>
    <cellStyle name="Hyperlink" xfId="1033" builtinId="8" hidden="1"/>
    <cellStyle name="Hyperlink" xfId="1035" builtinId="8" hidden="1"/>
    <cellStyle name="Hyperlink" xfId="1037" builtinId="8" hidden="1"/>
    <cellStyle name="Hyperlink" xfId="1041" builtinId="8" hidden="1"/>
    <cellStyle name="Hyperlink" xfId="1043" builtinId="8" hidden="1"/>
    <cellStyle name="Hyperlink" xfId="1045" builtinId="8" hidden="1"/>
    <cellStyle name="Hyperlink" xfId="1049" builtinId="8" hidden="1"/>
    <cellStyle name="Hyperlink" xfId="1051" builtinId="8" hidden="1"/>
    <cellStyle name="Hyperlink" xfId="1053" builtinId="8" hidden="1"/>
    <cellStyle name="Hyperlink" xfId="1057" builtinId="8" hidden="1"/>
    <cellStyle name="Hyperlink" xfId="1059" builtinId="8" hidden="1"/>
    <cellStyle name="Hyperlink" xfId="1061" builtinId="8" hidden="1"/>
    <cellStyle name="Hyperlink" xfId="1065" builtinId="8" hidden="1"/>
    <cellStyle name="Hyperlink" xfId="1067" builtinId="8" hidden="1"/>
    <cellStyle name="Hyperlink" xfId="1069" builtinId="8" hidden="1"/>
    <cellStyle name="Hyperlink" xfId="1073" builtinId="8" hidden="1"/>
    <cellStyle name="Hyperlink" xfId="1075" builtinId="8" hidden="1"/>
    <cellStyle name="Hyperlink" xfId="1077" builtinId="8" hidden="1"/>
    <cellStyle name="Hyperlink" xfId="1081" builtinId="8" hidden="1"/>
    <cellStyle name="Hyperlink" xfId="1083" builtinId="8" hidden="1"/>
    <cellStyle name="Hyperlink" xfId="1085" builtinId="8" hidden="1"/>
    <cellStyle name="Hyperlink" xfId="1089" builtinId="8" hidden="1"/>
    <cellStyle name="Hyperlink" xfId="1091" builtinId="8" hidden="1"/>
    <cellStyle name="Hyperlink" xfId="1093" builtinId="8" hidden="1"/>
    <cellStyle name="Hyperlink" xfId="1097" builtinId="8" hidden="1"/>
    <cellStyle name="Hyperlink" xfId="1099" builtinId="8" hidden="1"/>
    <cellStyle name="Hyperlink" xfId="1101" builtinId="8" hidden="1"/>
    <cellStyle name="Hyperlink" xfId="1105" builtinId="8" hidden="1"/>
    <cellStyle name="Hyperlink" xfId="1107" builtinId="8" hidden="1"/>
    <cellStyle name="Hyperlink" xfId="1109" builtinId="8" hidden="1"/>
    <cellStyle name="Hyperlink" xfId="1113" builtinId="8" hidden="1"/>
    <cellStyle name="Hyperlink" xfId="1115" builtinId="8" hidden="1"/>
    <cellStyle name="Hyperlink" xfId="1117" builtinId="8" hidden="1"/>
    <cellStyle name="Hyperlink" xfId="1121" builtinId="8" hidden="1"/>
    <cellStyle name="Hyperlink" xfId="1123" builtinId="8" hidden="1"/>
    <cellStyle name="Hyperlink" xfId="1125" builtinId="8" hidden="1"/>
    <cellStyle name="Hyperlink" xfId="1129" builtinId="8" hidden="1"/>
    <cellStyle name="Hyperlink" xfId="1131" builtinId="8" hidden="1"/>
    <cellStyle name="Hyperlink" xfId="1133" builtinId="8" hidden="1"/>
    <cellStyle name="Hyperlink" xfId="1137" builtinId="8" hidden="1"/>
    <cellStyle name="Hyperlink" xfId="1139" builtinId="8" hidden="1"/>
    <cellStyle name="Hyperlink" xfId="1141" builtinId="8" hidden="1"/>
    <cellStyle name="Hyperlink" xfId="1145" builtinId="8" hidden="1"/>
    <cellStyle name="Hyperlink" xfId="1147" builtinId="8" hidden="1"/>
    <cellStyle name="Hyperlink" xfId="1149" builtinId="8" hidden="1"/>
    <cellStyle name="Hyperlink" xfId="1153" builtinId="8" hidden="1"/>
    <cellStyle name="Hyperlink" xfId="1155" builtinId="8" hidden="1"/>
    <cellStyle name="Hyperlink" xfId="1157" builtinId="8" hidden="1"/>
    <cellStyle name="Hyperlink" xfId="1161" builtinId="8" hidden="1"/>
    <cellStyle name="Hyperlink" xfId="1163" builtinId="8" hidden="1"/>
    <cellStyle name="Hyperlink" xfId="1165" builtinId="8" hidden="1"/>
    <cellStyle name="Hyperlink" xfId="1169" builtinId="8" hidden="1"/>
    <cellStyle name="Hyperlink" xfId="1171" builtinId="8" hidden="1"/>
    <cellStyle name="Hyperlink" xfId="1173" builtinId="8" hidden="1"/>
    <cellStyle name="Hyperlink" xfId="1177" builtinId="8" hidden="1"/>
    <cellStyle name="Hyperlink" xfId="1179" builtinId="8" hidden="1"/>
    <cellStyle name="Hyperlink" xfId="1181" builtinId="8" hidden="1"/>
    <cellStyle name="Hyperlink" xfId="1185" builtinId="8" hidden="1"/>
    <cellStyle name="Hyperlink" xfId="1187" builtinId="8" hidden="1"/>
    <cellStyle name="Hyperlink" xfId="1189" builtinId="8" hidden="1"/>
    <cellStyle name="Hyperlink" xfId="1193" builtinId="8" hidden="1"/>
    <cellStyle name="Hyperlink" xfId="1195" builtinId="8" hidden="1"/>
    <cellStyle name="Hyperlink" xfId="1197" builtinId="8" hidden="1"/>
    <cellStyle name="Hyperlink" xfId="1201" builtinId="8" hidden="1"/>
    <cellStyle name="Hyperlink" xfId="1203" builtinId="8" hidden="1"/>
    <cellStyle name="Hyperlink" xfId="1205" builtinId="8" hidden="1"/>
    <cellStyle name="Hyperlink" xfId="1209" builtinId="8" hidden="1"/>
    <cellStyle name="Hyperlink" xfId="1211" builtinId="8" hidden="1"/>
    <cellStyle name="Hyperlink" xfId="1213" builtinId="8" hidden="1"/>
    <cellStyle name="Hyperlink" xfId="1217" builtinId="8" hidden="1"/>
    <cellStyle name="Hyperlink" xfId="1219" builtinId="8" hidden="1"/>
    <cellStyle name="Hyperlink" xfId="1221" builtinId="8" hidden="1"/>
    <cellStyle name="Hyperlink" xfId="1225" builtinId="8" hidden="1"/>
    <cellStyle name="Hyperlink" xfId="1227" builtinId="8" hidden="1"/>
    <cellStyle name="Hyperlink" xfId="1229" builtinId="8" hidden="1"/>
    <cellStyle name="Hyperlink" xfId="1233" builtinId="8" hidden="1"/>
    <cellStyle name="Hyperlink" xfId="1235" builtinId="8" hidden="1"/>
    <cellStyle name="Hyperlink" xfId="1237" builtinId="8" hidden="1"/>
    <cellStyle name="Hyperlink" xfId="1241" builtinId="8" hidden="1"/>
    <cellStyle name="Hyperlink" xfId="1243" builtinId="8" hidden="1"/>
    <cellStyle name="Hyperlink" xfId="1245" builtinId="8" hidden="1"/>
    <cellStyle name="Hyperlink" xfId="1249" builtinId="8" hidden="1"/>
    <cellStyle name="Hyperlink" xfId="1251" builtinId="8" hidden="1"/>
    <cellStyle name="Hyperlink" xfId="1253" builtinId="8" hidden="1"/>
    <cellStyle name="Hyperlink" xfId="1257" builtinId="8" hidden="1"/>
    <cellStyle name="Hyperlink" xfId="1259" builtinId="8" hidden="1"/>
    <cellStyle name="Hyperlink" xfId="1261" builtinId="8" hidden="1"/>
    <cellStyle name="Hyperlink" xfId="1265" builtinId="8" hidden="1"/>
    <cellStyle name="Hyperlink" xfId="1267" builtinId="8" hidden="1"/>
    <cellStyle name="Hyperlink" xfId="1269" builtinId="8" hidden="1"/>
    <cellStyle name="Hyperlink" xfId="1273" builtinId="8" hidden="1"/>
    <cellStyle name="Hyperlink" xfId="1275" builtinId="8" hidden="1"/>
    <cellStyle name="Hyperlink" xfId="1277" builtinId="8" hidden="1"/>
    <cellStyle name="Hyperlink" xfId="1281" builtinId="8" hidden="1"/>
    <cellStyle name="Hyperlink" xfId="1283" builtinId="8" hidden="1"/>
    <cellStyle name="Hyperlink" xfId="1285" builtinId="8" hidden="1"/>
    <cellStyle name="Hyperlink" xfId="1289" builtinId="8" hidden="1"/>
    <cellStyle name="Hyperlink" xfId="1291" builtinId="8" hidden="1"/>
    <cellStyle name="Hyperlink" xfId="1293" builtinId="8" hidden="1"/>
    <cellStyle name="Hyperlink" xfId="1297" builtinId="8" hidden="1"/>
    <cellStyle name="Hyperlink" xfId="1299" builtinId="8" hidden="1"/>
    <cellStyle name="Hyperlink" xfId="1301" builtinId="8" hidden="1"/>
    <cellStyle name="Hyperlink" xfId="1305" builtinId="8" hidden="1"/>
    <cellStyle name="Hyperlink" xfId="1307" builtinId="8" hidden="1"/>
    <cellStyle name="Hyperlink" xfId="1309" builtinId="8" hidden="1"/>
    <cellStyle name="Hyperlink" xfId="1313" builtinId="8" hidden="1"/>
    <cellStyle name="Hyperlink" xfId="1315" builtinId="8" hidden="1"/>
    <cellStyle name="Hyperlink" xfId="1317" builtinId="8" hidden="1"/>
    <cellStyle name="Hyperlink" xfId="1321" builtinId="8" hidden="1"/>
    <cellStyle name="Hyperlink" xfId="1323" builtinId="8" hidden="1"/>
    <cellStyle name="Hyperlink" xfId="1325" builtinId="8" hidden="1"/>
    <cellStyle name="Hyperlink" xfId="1329" builtinId="8" hidden="1"/>
    <cellStyle name="Hyperlink" xfId="1331" builtinId="8" hidden="1"/>
    <cellStyle name="Hyperlink" xfId="1333" builtinId="8" hidden="1"/>
    <cellStyle name="Hyperlink" xfId="1337" builtinId="8" hidden="1"/>
    <cellStyle name="Hyperlink" xfId="1339" builtinId="8" hidden="1"/>
    <cellStyle name="Hyperlink" xfId="1341" builtinId="8" hidden="1"/>
    <cellStyle name="Hyperlink" xfId="1345" builtinId="8" hidden="1"/>
    <cellStyle name="Hyperlink" xfId="1347" builtinId="8" hidden="1"/>
    <cellStyle name="Hyperlink" xfId="1349" builtinId="8" hidden="1"/>
    <cellStyle name="Hyperlink" xfId="1353" builtinId="8" hidden="1"/>
    <cellStyle name="Hyperlink" xfId="1355" builtinId="8" hidden="1"/>
    <cellStyle name="Hyperlink" xfId="1357" builtinId="8" hidden="1"/>
    <cellStyle name="Hyperlink" xfId="1361" builtinId="8" hidden="1"/>
    <cellStyle name="Hyperlink" xfId="1363" builtinId="8" hidden="1"/>
    <cellStyle name="Hyperlink" xfId="1365" builtinId="8" hidden="1"/>
    <cellStyle name="Hyperlink" xfId="1369" builtinId="8" hidden="1"/>
    <cellStyle name="Hyperlink" xfId="1371" builtinId="8" hidden="1"/>
    <cellStyle name="Hyperlink" xfId="1373" builtinId="8" hidden="1"/>
    <cellStyle name="Hyperlink" xfId="1377" builtinId="8" hidden="1"/>
    <cellStyle name="Hyperlink" xfId="1379" builtinId="8" hidden="1"/>
    <cellStyle name="Hyperlink" xfId="1381" builtinId="8" hidden="1"/>
    <cellStyle name="Hyperlink" xfId="1385" builtinId="8" hidden="1"/>
    <cellStyle name="Hyperlink" xfId="1387" builtinId="8" hidden="1"/>
    <cellStyle name="Hyperlink" xfId="1389" builtinId="8" hidden="1"/>
    <cellStyle name="Hyperlink" xfId="1393" builtinId="8" hidden="1"/>
    <cellStyle name="Hyperlink" xfId="1395" builtinId="8" hidden="1"/>
    <cellStyle name="Hyperlink" xfId="1397" builtinId="8" hidden="1"/>
    <cellStyle name="Hyperlink" xfId="1401" builtinId="8" hidden="1"/>
    <cellStyle name="Hyperlink" xfId="1403" builtinId="8" hidden="1"/>
    <cellStyle name="Hyperlink" xfId="1405" builtinId="8" hidden="1"/>
    <cellStyle name="Hyperlink" xfId="1409" builtinId="8" hidden="1"/>
    <cellStyle name="Hyperlink" xfId="1411" builtinId="8" hidden="1"/>
    <cellStyle name="Hyperlink" xfId="1413" builtinId="8" hidden="1"/>
    <cellStyle name="Hyperlink" xfId="1417" builtinId="8" hidden="1"/>
    <cellStyle name="Hyperlink" xfId="1419" builtinId="8" hidden="1"/>
    <cellStyle name="Hyperlink" xfId="1421" builtinId="8" hidden="1"/>
    <cellStyle name="Hyperlink" xfId="1425" builtinId="8" hidden="1"/>
    <cellStyle name="Hyperlink" xfId="1427" builtinId="8" hidden="1"/>
    <cellStyle name="Hyperlink" xfId="1429" builtinId="8" hidden="1"/>
    <cellStyle name="Hyperlink" xfId="1433" builtinId="8" hidden="1"/>
    <cellStyle name="Hyperlink" xfId="1435" builtinId="8" hidden="1"/>
    <cellStyle name="Hyperlink" xfId="1437" builtinId="8" hidden="1"/>
    <cellStyle name="Hyperlink" xfId="1441" builtinId="8" hidden="1"/>
    <cellStyle name="Hyperlink" xfId="1443" builtinId="8" hidden="1"/>
    <cellStyle name="Hyperlink" xfId="1445" builtinId="8" hidden="1"/>
    <cellStyle name="Hyperlink" xfId="1449" builtinId="8" hidden="1"/>
    <cellStyle name="Hyperlink" xfId="1451" builtinId="8" hidden="1"/>
    <cellStyle name="Hyperlink" xfId="1453" builtinId="8" hidden="1"/>
    <cellStyle name="Hyperlink" xfId="1457" builtinId="8" hidden="1"/>
    <cellStyle name="Hyperlink" xfId="1459" builtinId="8" hidden="1"/>
    <cellStyle name="Hyperlink" xfId="1461" builtinId="8" hidden="1"/>
    <cellStyle name="Hyperlink" xfId="1465" builtinId="8" hidden="1"/>
    <cellStyle name="Hyperlink" xfId="1467" builtinId="8" hidden="1"/>
    <cellStyle name="Hyperlink" xfId="1469" builtinId="8" hidden="1"/>
    <cellStyle name="Hyperlink" xfId="1473" builtinId="8" hidden="1"/>
    <cellStyle name="Hyperlink" xfId="1475" builtinId="8" hidden="1"/>
    <cellStyle name="Hyperlink" xfId="1477" builtinId="8" hidden="1"/>
    <cellStyle name="Hyperlink" xfId="1481" builtinId="8" hidden="1"/>
    <cellStyle name="Hyperlink" xfId="1483" builtinId="8" hidden="1"/>
    <cellStyle name="Hyperlink" xfId="1485" builtinId="8" hidden="1"/>
    <cellStyle name="Hyperlink" xfId="1489" builtinId="8" hidden="1"/>
    <cellStyle name="Hyperlink" xfId="1491" builtinId="8" hidden="1"/>
    <cellStyle name="Hyperlink" xfId="1493" builtinId="8" hidden="1"/>
    <cellStyle name="Hyperlink" xfId="1497" builtinId="8" hidden="1"/>
    <cellStyle name="Hyperlink" xfId="1499" builtinId="8" hidden="1"/>
    <cellStyle name="Hyperlink" xfId="1501" builtinId="8" hidden="1"/>
    <cellStyle name="Hyperlink" xfId="1505" builtinId="8" hidden="1"/>
    <cellStyle name="Hyperlink" xfId="1507" builtinId="8" hidden="1"/>
    <cellStyle name="Hyperlink" xfId="1509" builtinId="8" hidden="1"/>
    <cellStyle name="Hyperlink" xfId="1513" builtinId="8" hidden="1"/>
    <cellStyle name="Hyperlink" xfId="1515" builtinId="8" hidden="1"/>
    <cellStyle name="Hyperlink" xfId="1517" builtinId="8" hidden="1"/>
    <cellStyle name="Hyperlink" xfId="1521" builtinId="8" hidden="1"/>
    <cellStyle name="Hyperlink" xfId="1523" builtinId="8" hidden="1"/>
    <cellStyle name="Hyperlink" xfId="1525" builtinId="8" hidden="1"/>
    <cellStyle name="Hyperlink" xfId="1529" builtinId="8" hidden="1"/>
    <cellStyle name="Hyperlink" xfId="1531" builtinId="8" hidden="1"/>
    <cellStyle name="Hyperlink" xfId="1533" builtinId="8" hidden="1"/>
    <cellStyle name="Hyperlink" xfId="1537" builtinId="8" hidden="1"/>
    <cellStyle name="Hyperlink" xfId="1539" builtinId="8" hidden="1"/>
    <cellStyle name="Hyperlink" xfId="1541" builtinId="8" hidden="1"/>
    <cellStyle name="Hyperlink" xfId="1545" builtinId="8" hidden="1"/>
    <cellStyle name="Hyperlink" xfId="1547" builtinId="8" hidden="1"/>
    <cellStyle name="Hyperlink" xfId="1549" builtinId="8" hidden="1"/>
    <cellStyle name="Hyperlink" xfId="1553" builtinId="8" hidden="1"/>
    <cellStyle name="Hyperlink" xfId="1555" builtinId="8" hidden="1"/>
    <cellStyle name="Hyperlink" xfId="1557" builtinId="8" hidden="1"/>
    <cellStyle name="Hyperlink" xfId="1561" builtinId="8" hidden="1"/>
    <cellStyle name="Hyperlink" xfId="1563" builtinId="8" hidden="1"/>
    <cellStyle name="Hyperlink" xfId="1565" builtinId="8" hidden="1"/>
    <cellStyle name="Hyperlink" xfId="1569" builtinId="8" hidden="1"/>
    <cellStyle name="Hyperlink" xfId="1571" builtinId="8" hidden="1"/>
    <cellStyle name="Hyperlink" xfId="1573" builtinId="8" hidden="1"/>
    <cellStyle name="Hyperlink" xfId="1577" builtinId="8" hidden="1"/>
    <cellStyle name="Hyperlink" xfId="1579" builtinId="8" hidden="1"/>
    <cellStyle name="Hyperlink" xfId="1581" builtinId="8" hidden="1"/>
    <cellStyle name="Hyperlink" xfId="1585" builtinId="8" hidden="1"/>
    <cellStyle name="Hyperlink" xfId="1587" builtinId="8" hidden="1"/>
    <cellStyle name="Hyperlink" xfId="1589" builtinId="8" hidden="1"/>
    <cellStyle name="Hyperlink" xfId="1593" builtinId="8" hidden="1"/>
    <cellStyle name="Hyperlink" xfId="1595" builtinId="8" hidden="1"/>
    <cellStyle name="Hyperlink" xfId="1597" builtinId="8" hidden="1"/>
    <cellStyle name="Hyperlink" xfId="1601" builtinId="8" hidden="1"/>
    <cellStyle name="Hyperlink" xfId="1603" builtinId="8" hidden="1"/>
    <cellStyle name="Hyperlink" xfId="1605" builtinId="8" hidden="1"/>
    <cellStyle name="Hyperlink" xfId="1609" builtinId="8" hidden="1"/>
    <cellStyle name="Hyperlink" xfId="1611" builtinId="8" hidden="1"/>
    <cellStyle name="Hyperlink" xfId="1613" builtinId="8" hidden="1"/>
    <cellStyle name="Hyperlink" xfId="1617" builtinId="8" hidden="1"/>
    <cellStyle name="Hyperlink" xfId="1619" builtinId="8" hidden="1"/>
    <cellStyle name="Hyperlink" xfId="1621" builtinId="8" hidden="1"/>
    <cellStyle name="Hyperlink" xfId="1625" builtinId="8" hidden="1"/>
    <cellStyle name="Hyperlink" xfId="1627" builtinId="8" hidden="1"/>
    <cellStyle name="Hyperlink" xfId="1629" builtinId="8" hidden="1"/>
    <cellStyle name="Hyperlink" xfId="1633" builtinId="8" hidden="1"/>
    <cellStyle name="Hyperlink" xfId="1635" builtinId="8" hidden="1"/>
    <cellStyle name="Hyperlink" xfId="1637" builtinId="8" hidden="1"/>
    <cellStyle name="Hyperlink" xfId="1641" builtinId="8" hidden="1"/>
    <cellStyle name="Hyperlink" xfId="1643" builtinId="8" hidden="1"/>
    <cellStyle name="Hyperlink" xfId="1645" builtinId="8" hidden="1"/>
    <cellStyle name="Hyperlink" xfId="1649" builtinId="8" hidden="1"/>
    <cellStyle name="Hyperlink" xfId="1651" builtinId="8" hidden="1"/>
    <cellStyle name="Hyperlink" xfId="1653" builtinId="8" hidden="1"/>
    <cellStyle name="Hyperlink" xfId="1657" builtinId="8" hidden="1"/>
    <cellStyle name="Hyperlink" xfId="1659" builtinId="8" hidden="1"/>
    <cellStyle name="Hyperlink" xfId="1661" builtinId="8" hidden="1"/>
    <cellStyle name="Hyperlink" xfId="1665" builtinId="8" hidden="1"/>
    <cellStyle name="Hyperlink" xfId="1667" builtinId="8" hidden="1"/>
    <cellStyle name="Hyperlink" xfId="1669" builtinId="8" hidden="1"/>
    <cellStyle name="Hyperlink" xfId="1673" builtinId="8" hidden="1"/>
    <cellStyle name="Hyperlink" xfId="1675" builtinId="8" hidden="1"/>
    <cellStyle name="Hyperlink" xfId="1677" builtinId="8" hidden="1"/>
    <cellStyle name="Hyperlink" xfId="1681" builtinId="8" hidden="1"/>
    <cellStyle name="Hyperlink" xfId="1683" builtinId="8" hidden="1"/>
    <cellStyle name="Hyperlink" xfId="1685" builtinId="8" hidden="1"/>
    <cellStyle name="Hyperlink" xfId="1689" builtinId="8" hidden="1"/>
    <cellStyle name="Hyperlink" xfId="1691" builtinId="8" hidden="1"/>
    <cellStyle name="Hyperlink" xfId="1693" builtinId="8" hidden="1"/>
    <cellStyle name="Hyperlink" xfId="1687" builtinId="8" hidden="1"/>
    <cellStyle name="Hyperlink" xfId="1679" builtinId="8" hidden="1"/>
    <cellStyle name="Hyperlink" xfId="1671" builtinId="8" hidden="1"/>
    <cellStyle name="Hyperlink" xfId="1663" builtinId="8" hidden="1"/>
    <cellStyle name="Hyperlink" xfId="1655" builtinId="8" hidden="1"/>
    <cellStyle name="Hyperlink" xfId="1647" builtinId="8" hidden="1"/>
    <cellStyle name="Hyperlink" xfId="1639" builtinId="8" hidden="1"/>
    <cellStyle name="Hyperlink" xfId="1631" builtinId="8" hidden="1"/>
    <cellStyle name="Hyperlink" xfId="1623" builtinId="8" hidden="1"/>
    <cellStyle name="Hyperlink" xfId="1615" builtinId="8" hidden="1"/>
    <cellStyle name="Hyperlink" xfId="1607" builtinId="8" hidden="1"/>
    <cellStyle name="Hyperlink" xfId="1599" builtinId="8" hidden="1"/>
    <cellStyle name="Hyperlink" xfId="1591" builtinId="8" hidden="1"/>
    <cellStyle name="Hyperlink" xfId="1583" builtinId="8" hidden="1"/>
    <cellStyle name="Hyperlink" xfId="1575" builtinId="8" hidden="1"/>
    <cellStyle name="Hyperlink" xfId="1567" builtinId="8" hidden="1"/>
    <cellStyle name="Hyperlink" xfId="1559" builtinId="8" hidden="1"/>
    <cellStyle name="Hyperlink" xfId="1551" builtinId="8" hidden="1"/>
    <cellStyle name="Hyperlink" xfId="1543" builtinId="8" hidden="1"/>
    <cellStyle name="Hyperlink" xfId="1535" builtinId="8" hidden="1"/>
    <cellStyle name="Hyperlink" xfId="1527" builtinId="8" hidden="1"/>
    <cellStyle name="Hyperlink" xfId="1519" builtinId="8" hidden="1"/>
    <cellStyle name="Hyperlink" xfId="1511" builtinId="8" hidden="1"/>
    <cellStyle name="Hyperlink" xfId="1503" builtinId="8" hidden="1"/>
    <cellStyle name="Hyperlink" xfId="1495" builtinId="8" hidden="1"/>
    <cellStyle name="Hyperlink" xfId="1487" builtinId="8" hidden="1"/>
    <cellStyle name="Hyperlink" xfId="1479" builtinId="8" hidden="1"/>
    <cellStyle name="Hyperlink" xfId="1471" builtinId="8" hidden="1"/>
    <cellStyle name="Hyperlink" xfId="1463" builtinId="8" hidden="1"/>
    <cellStyle name="Hyperlink" xfId="1455" builtinId="8" hidden="1"/>
    <cellStyle name="Hyperlink" xfId="1447" builtinId="8" hidden="1"/>
    <cellStyle name="Hyperlink" xfId="1439" builtinId="8" hidden="1"/>
    <cellStyle name="Hyperlink" xfId="1431" builtinId="8" hidden="1"/>
    <cellStyle name="Hyperlink" xfId="1423" builtinId="8" hidden="1"/>
    <cellStyle name="Hyperlink" xfId="1415" builtinId="8" hidden="1"/>
    <cellStyle name="Hyperlink" xfId="1407" builtinId="8" hidden="1"/>
    <cellStyle name="Hyperlink" xfId="1399" builtinId="8" hidden="1"/>
    <cellStyle name="Hyperlink" xfId="1391" builtinId="8" hidden="1"/>
    <cellStyle name="Hyperlink" xfId="1383" builtinId="8" hidden="1"/>
    <cellStyle name="Hyperlink" xfId="1375" builtinId="8" hidden="1"/>
    <cellStyle name="Hyperlink" xfId="1367" builtinId="8" hidden="1"/>
    <cellStyle name="Hyperlink" xfId="1359" builtinId="8" hidden="1"/>
    <cellStyle name="Hyperlink" xfId="1351" builtinId="8" hidden="1"/>
    <cellStyle name="Hyperlink" xfId="1343" builtinId="8" hidden="1"/>
    <cellStyle name="Hyperlink" xfId="1335" builtinId="8" hidden="1"/>
    <cellStyle name="Hyperlink" xfId="1327" builtinId="8" hidden="1"/>
    <cellStyle name="Hyperlink" xfId="1319" builtinId="8" hidden="1"/>
    <cellStyle name="Hyperlink" xfId="1311" builtinId="8" hidden="1"/>
    <cellStyle name="Hyperlink" xfId="1303" builtinId="8" hidden="1"/>
    <cellStyle name="Hyperlink" xfId="1295" builtinId="8" hidden="1"/>
    <cellStyle name="Hyperlink" xfId="1287" builtinId="8" hidden="1"/>
    <cellStyle name="Hyperlink" xfId="1279" builtinId="8" hidden="1"/>
    <cellStyle name="Hyperlink" xfId="1271" builtinId="8" hidden="1"/>
    <cellStyle name="Hyperlink" xfId="1263" builtinId="8" hidden="1"/>
    <cellStyle name="Hyperlink" xfId="1255" builtinId="8" hidden="1"/>
    <cellStyle name="Hyperlink" xfId="1247" builtinId="8" hidden="1"/>
    <cellStyle name="Hyperlink" xfId="1239" builtinId="8" hidden="1"/>
    <cellStyle name="Hyperlink" xfId="1231" builtinId="8" hidden="1"/>
    <cellStyle name="Hyperlink" xfId="1223" builtinId="8" hidden="1"/>
    <cellStyle name="Hyperlink" xfId="1215" builtinId="8" hidden="1"/>
    <cellStyle name="Hyperlink" xfId="1207" builtinId="8" hidden="1"/>
    <cellStyle name="Hyperlink" xfId="1199" builtinId="8" hidden="1"/>
    <cellStyle name="Hyperlink" xfId="1191" builtinId="8" hidden="1"/>
    <cellStyle name="Hyperlink" xfId="1183" builtinId="8" hidden="1"/>
    <cellStyle name="Hyperlink" xfId="1175" builtinId="8" hidden="1"/>
    <cellStyle name="Hyperlink" xfId="1167" builtinId="8" hidden="1"/>
    <cellStyle name="Hyperlink" xfId="1159" builtinId="8" hidden="1"/>
    <cellStyle name="Hyperlink" xfId="1151" builtinId="8" hidden="1"/>
    <cellStyle name="Hyperlink" xfId="1143" builtinId="8" hidden="1"/>
    <cellStyle name="Hyperlink" xfId="1135" builtinId="8" hidden="1"/>
    <cellStyle name="Hyperlink" xfId="1127" builtinId="8" hidden="1"/>
    <cellStyle name="Hyperlink" xfId="1119" builtinId="8" hidden="1"/>
    <cellStyle name="Hyperlink" xfId="1111" builtinId="8" hidden="1"/>
    <cellStyle name="Hyperlink" xfId="1103" builtinId="8" hidden="1"/>
    <cellStyle name="Hyperlink" xfId="1095" builtinId="8" hidden="1"/>
    <cellStyle name="Hyperlink" xfId="1087" builtinId="8" hidden="1"/>
    <cellStyle name="Hyperlink" xfId="1079" builtinId="8" hidden="1"/>
    <cellStyle name="Hyperlink" xfId="1071" builtinId="8" hidden="1"/>
    <cellStyle name="Hyperlink" xfId="1063" builtinId="8" hidden="1"/>
    <cellStyle name="Hyperlink" xfId="1055" builtinId="8" hidden="1"/>
    <cellStyle name="Hyperlink" xfId="1047" builtinId="8" hidden="1"/>
    <cellStyle name="Hyperlink" xfId="1039" builtinId="8" hidden="1"/>
    <cellStyle name="Hyperlink" xfId="1031" builtinId="8" hidden="1"/>
    <cellStyle name="Hyperlink" xfId="1023" builtinId="8" hidden="1"/>
    <cellStyle name="Hyperlink" xfId="1015" builtinId="8" hidden="1"/>
    <cellStyle name="Hyperlink" xfId="1007" builtinId="8" hidden="1"/>
    <cellStyle name="Hyperlink" xfId="999" builtinId="8" hidden="1"/>
    <cellStyle name="Hyperlink" xfId="991" builtinId="8" hidden="1"/>
    <cellStyle name="Hyperlink" xfId="983" builtinId="8" hidden="1"/>
    <cellStyle name="Hyperlink" xfId="975" builtinId="8" hidden="1"/>
    <cellStyle name="Hyperlink" xfId="967" builtinId="8" hidden="1"/>
    <cellStyle name="Hyperlink" xfId="959" builtinId="8" hidden="1"/>
    <cellStyle name="Hyperlink" xfId="951" builtinId="8" hidden="1"/>
    <cellStyle name="Hyperlink" xfId="943" builtinId="8" hidden="1"/>
    <cellStyle name="Hyperlink" xfId="935" builtinId="8" hidden="1"/>
    <cellStyle name="Hyperlink" xfId="927" builtinId="8" hidden="1"/>
    <cellStyle name="Hyperlink" xfId="919" builtinId="8" hidden="1"/>
    <cellStyle name="Hyperlink" xfId="911" builtinId="8" hidden="1"/>
    <cellStyle name="Hyperlink" xfId="903" builtinId="8" hidden="1"/>
    <cellStyle name="Hyperlink" xfId="895" builtinId="8" hidden="1"/>
    <cellStyle name="Hyperlink" xfId="887" builtinId="8" hidden="1"/>
    <cellStyle name="Hyperlink" xfId="879" builtinId="8" hidden="1"/>
    <cellStyle name="Hyperlink" xfId="871" builtinId="8" hidden="1"/>
    <cellStyle name="Hyperlink" xfId="863" builtinId="8" hidden="1"/>
    <cellStyle name="Hyperlink" xfId="855" builtinId="8" hidden="1"/>
    <cellStyle name="Hyperlink" xfId="847" builtinId="8" hidden="1"/>
    <cellStyle name="Hyperlink" xfId="839" builtinId="8" hidden="1"/>
    <cellStyle name="Hyperlink" xfId="831" builtinId="8" hidden="1"/>
    <cellStyle name="Hyperlink" xfId="823" builtinId="8" hidden="1"/>
    <cellStyle name="Hyperlink" xfId="815" builtinId="8" hidden="1"/>
    <cellStyle name="Hyperlink" xfId="807" builtinId="8" hidden="1"/>
    <cellStyle name="Hyperlink" xfId="799" builtinId="8" hidden="1"/>
    <cellStyle name="Hyperlink" xfId="791" builtinId="8" hidden="1"/>
    <cellStyle name="Hyperlink" xfId="783" builtinId="8" hidden="1"/>
    <cellStyle name="Hyperlink" xfId="775" builtinId="8" hidden="1"/>
    <cellStyle name="Hyperlink" xfId="767" builtinId="8" hidden="1"/>
    <cellStyle name="Hyperlink" xfId="759" builtinId="8" hidden="1"/>
    <cellStyle name="Hyperlink" xfId="751" builtinId="8" hidden="1"/>
    <cellStyle name="Hyperlink" xfId="743" builtinId="8" hidden="1"/>
    <cellStyle name="Hyperlink" xfId="735" builtinId="8" hidden="1"/>
    <cellStyle name="Hyperlink" xfId="727" builtinId="8" hidden="1"/>
    <cellStyle name="Hyperlink" xfId="719" builtinId="8" hidden="1"/>
    <cellStyle name="Hyperlink" xfId="711" builtinId="8" hidden="1"/>
    <cellStyle name="Hyperlink" xfId="703" builtinId="8" hidden="1"/>
    <cellStyle name="Hyperlink" xfId="695" builtinId="8" hidden="1"/>
    <cellStyle name="Hyperlink" xfId="687" builtinId="8" hidden="1"/>
    <cellStyle name="Hyperlink" xfId="679" builtinId="8" hidden="1"/>
    <cellStyle name="Hyperlink" xfId="671" builtinId="8" hidden="1"/>
    <cellStyle name="Hyperlink" xfId="663" builtinId="8" hidden="1"/>
    <cellStyle name="Hyperlink" xfId="655" builtinId="8" hidden="1"/>
    <cellStyle name="Hyperlink" xfId="647" builtinId="8" hidden="1"/>
    <cellStyle name="Hyperlink" xfId="639" builtinId="8" hidden="1"/>
    <cellStyle name="Hyperlink" xfId="631" builtinId="8" hidden="1"/>
    <cellStyle name="Hyperlink" xfId="623" builtinId="8" hidden="1"/>
    <cellStyle name="Hyperlink" xfId="615" builtinId="8" hidden="1"/>
    <cellStyle name="Hyperlink" xfId="607" builtinId="8" hidden="1"/>
    <cellStyle name="Hyperlink" xfId="599" builtinId="8" hidden="1"/>
    <cellStyle name="Hyperlink" xfId="591" builtinId="8" hidden="1"/>
    <cellStyle name="Hyperlink" xfId="256" builtinId="8" hidden="1"/>
    <cellStyle name="Hyperlink" xfId="258" builtinId="8" hidden="1"/>
    <cellStyle name="Hyperlink" xfId="260" builtinId="8" hidden="1"/>
    <cellStyle name="Hyperlink" xfId="262"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5" builtinId="8" hidden="1"/>
    <cellStyle name="Hyperlink" xfId="587" builtinId="8" hidden="1"/>
    <cellStyle name="Hyperlink" xfId="589" builtinId="8" hidden="1"/>
    <cellStyle name="Hyperlink" xfId="583" builtinId="8" hidden="1"/>
    <cellStyle name="Hyperlink" xfId="567" builtinId="8" hidden="1"/>
    <cellStyle name="Hyperlink" xfId="551" builtinId="8" hidden="1"/>
    <cellStyle name="Hyperlink" xfId="535" builtinId="8" hidden="1"/>
    <cellStyle name="Hyperlink" xfId="519" builtinId="8" hidden="1"/>
    <cellStyle name="Hyperlink" xfId="503" builtinId="8" hidden="1"/>
    <cellStyle name="Hyperlink" xfId="487" builtinId="8" hidden="1"/>
    <cellStyle name="Hyperlink" xfId="471" builtinId="8" hidden="1"/>
    <cellStyle name="Hyperlink" xfId="455" builtinId="8" hidden="1"/>
    <cellStyle name="Hyperlink" xfId="439" builtinId="8" hidden="1"/>
    <cellStyle name="Hyperlink" xfId="213" builtinId="8" hidden="1"/>
    <cellStyle name="Hyperlink" xfId="408" builtinId="8" hidden="1"/>
    <cellStyle name="Hyperlink" xfId="392" builtinId="8" hidden="1"/>
    <cellStyle name="Hyperlink" xfId="376" builtinId="8" hidden="1"/>
    <cellStyle name="Hyperlink" xfId="360" builtinId="8" hidden="1"/>
    <cellStyle name="Hyperlink" xfId="344" builtinId="8" hidden="1"/>
    <cellStyle name="Hyperlink" xfId="328" builtinId="8" hidden="1"/>
    <cellStyle name="Hyperlink" xfId="312" builtinId="8" hidden="1"/>
    <cellStyle name="Hyperlink" xfId="296" builtinId="8" hidden="1"/>
    <cellStyle name="Hyperlink" xfId="280" builtinId="8" hidden="1"/>
    <cellStyle name="Hyperlink" xfId="264"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4"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50" builtinId="8" hidden="1"/>
    <cellStyle name="Hyperlink" xfId="252" builtinId="8" hidden="1"/>
    <cellStyle name="Hyperlink" xfId="254" builtinId="8" hidden="1"/>
    <cellStyle name="Hyperlink" xfId="248" builtinId="8" hidden="1"/>
    <cellStyle name="Hyperlink" xfId="216" builtinId="8" hidden="1"/>
    <cellStyle name="Hyperlink" xfId="182" builtinId="8" hidden="1"/>
    <cellStyle name="Hyperlink" xfId="150" builtinId="8" hidden="1"/>
    <cellStyle name="Hyperlink" xfId="118"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86"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14" builtinId="8" hidden="1"/>
    <cellStyle name="Hyperlink" xfId="16" builtinId="8" hidden="1"/>
    <cellStyle name="Hyperlink" xfId="18" builtinId="8" hidden="1"/>
    <cellStyle name="Hyperlink" xfId="20" builtinId="8" hidden="1"/>
    <cellStyle name="Hyperlink" xfId="24" builtinId="8" hidden="1"/>
    <cellStyle name="Hyperlink" xfId="26" builtinId="8" hidden="1"/>
    <cellStyle name="Hyperlink" xfId="28" builtinId="8" hidden="1"/>
    <cellStyle name="Hyperlink" xfId="22" builtinId="8" hidden="1"/>
    <cellStyle name="Hyperlink" xfId="8" builtinId="8" hidden="1"/>
    <cellStyle name="Hyperlink" xfId="10" builtinId="8" hidden="1"/>
    <cellStyle name="Hyperlink" xfId="12" builtinId="8" hidden="1"/>
    <cellStyle name="Hyperlink" xfId="4" builtinId="8" hidden="1"/>
    <cellStyle name="Hyperlink" xfId="6" builtinId="8" hidden="1"/>
    <cellStyle name="Hyperlink" xfId="2" builtinId="8" hidden="1"/>
    <cellStyle name="Normal" xfId="0" builtinId="0"/>
    <cellStyle name="Normal 2" xfId="1"/>
    <cellStyle name="Percent 2" xfId="2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6"/>
  <sheetViews>
    <sheetView tabSelected="1" topLeftCell="C1" zoomScaleNormal="100" zoomScalePageLayoutView="125" workbookViewId="0">
      <selection activeCell="J17" sqref="J17"/>
    </sheetView>
  </sheetViews>
  <sheetFormatPr defaultColWidth="8.85546875" defaultRowHeight="15" x14ac:dyDescent="0.25"/>
  <cols>
    <col min="3" max="3" width="14" customWidth="1"/>
    <col min="4" max="4" width="10.7109375" customWidth="1"/>
    <col min="5" max="5" width="10.42578125" customWidth="1"/>
    <col min="6" max="6" width="12.42578125" customWidth="1"/>
    <col min="7" max="7" width="10.140625" customWidth="1"/>
    <col min="9" max="9" width="11" customWidth="1"/>
  </cols>
  <sheetData>
    <row r="1" spans="1:35"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row>
    <row r="2" spans="1:35" ht="51.75" customHeight="1" x14ac:dyDescent="0.3">
      <c r="A2" s="28"/>
      <c r="B2" s="28"/>
      <c r="C2" s="96" t="s">
        <v>0</v>
      </c>
      <c r="D2" s="97"/>
      <c r="E2" s="97"/>
      <c r="F2" s="97"/>
      <c r="G2" s="97"/>
      <c r="H2" s="97"/>
      <c r="I2" s="98"/>
      <c r="J2" s="28"/>
      <c r="K2" s="78" t="s">
        <v>1</v>
      </c>
      <c r="L2" s="79"/>
      <c r="M2" s="79"/>
      <c r="N2" s="80"/>
      <c r="O2" s="28"/>
      <c r="P2" s="28"/>
      <c r="Q2" s="28"/>
      <c r="R2" s="28"/>
      <c r="S2" s="28"/>
      <c r="T2" s="28"/>
      <c r="U2" s="28"/>
      <c r="V2" s="28"/>
      <c r="W2" s="28"/>
      <c r="X2" s="28"/>
      <c r="Y2" s="28"/>
      <c r="Z2" s="28"/>
      <c r="AA2" s="28"/>
      <c r="AB2" s="28"/>
      <c r="AC2" s="28"/>
      <c r="AD2" s="28"/>
      <c r="AE2" s="28"/>
      <c r="AF2" s="28"/>
      <c r="AG2" s="28"/>
      <c r="AH2" s="28"/>
      <c r="AI2" s="28"/>
    </row>
    <row r="3" spans="1:35" ht="26.1" customHeight="1" x14ac:dyDescent="0.25">
      <c r="A3" s="28"/>
      <c r="B3" s="28"/>
      <c r="C3" s="104" t="s">
        <v>2</v>
      </c>
      <c r="D3" s="105"/>
      <c r="E3" s="105"/>
      <c r="F3" s="105"/>
      <c r="G3" s="105"/>
      <c r="H3" s="105"/>
      <c r="I3" s="106"/>
      <c r="J3" s="28"/>
      <c r="K3" s="56" t="s">
        <v>3</v>
      </c>
      <c r="L3" s="55" t="s">
        <v>4</v>
      </c>
      <c r="M3" s="72" t="s">
        <v>5</v>
      </c>
      <c r="N3" s="57" t="s">
        <v>6</v>
      </c>
      <c r="O3" s="28"/>
      <c r="P3" s="28"/>
      <c r="Q3" s="28"/>
      <c r="R3" s="28"/>
      <c r="S3" s="28"/>
      <c r="T3" s="28"/>
      <c r="U3" s="28"/>
      <c r="V3" s="28"/>
      <c r="W3" s="28"/>
      <c r="X3" s="28"/>
      <c r="Y3" s="28"/>
      <c r="Z3" s="28"/>
      <c r="AA3" s="28"/>
      <c r="AB3" s="28"/>
      <c r="AC3" s="28"/>
      <c r="AD3" s="28"/>
      <c r="AE3" s="28"/>
      <c r="AF3" s="28"/>
      <c r="AG3" s="28"/>
      <c r="AH3" s="28"/>
      <c r="AI3" s="28"/>
    </row>
    <row r="4" spans="1:35" ht="45" customHeight="1" x14ac:dyDescent="0.25">
      <c r="A4" s="28"/>
      <c r="B4" s="34"/>
      <c r="C4" s="104"/>
      <c r="D4" s="105"/>
      <c r="E4" s="105"/>
      <c r="F4" s="105"/>
      <c r="G4" s="105"/>
      <c r="H4" s="105"/>
      <c r="I4" s="106"/>
      <c r="J4" s="28"/>
      <c r="K4" s="56" t="s">
        <v>7</v>
      </c>
      <c r="L4" s="55" t="s">
        <v>8</v>
      </c>
      <c r="M4" s="72" t="s">
        <v>9</v>
      </c>
      <c r="N4" s="57" t="s">
        <v>10</v>
      </c>
      <c r="O4" s="28"/>
      <c r="P4" s="28"/>
      <c r="Q4" s="28"/>
      <c r="R4" s="28"/>
      <c r="S4" s="28"/>
      <c r="T4" s="28"/>
      <c r="U4" s="28"/>
      <c r="V4" s="28"/>
      <c r="W4" s="28"/>
      <c r="X4" s="28"/>
      <c r="Y4" s="28"/>
      <c r="Z4" s="28"/>
      <c r="AA4" s="28"/>
      <c r="AB4" s="28"/>
      <c r="AC4" s="28"/>
      <c r="AD4" s="28"/>
      <c r="AE4" s="28"/>
      <c r="AF4" s="28"/>
      <c r="AG4" s="28"/>
      <c r="AH4" s="28"/>
      <c r="AI4" s="28"/>
    </row>
    <row r="5" spans="1:35" ht="33.75" customHeight="1" x14ac:dyDescent="0.3">
      <c r="A5" s="28"/>
      <c r="B5" s="35"/>
      <c r="C5" s="46"/>
      <c r="D5" s="44" t="s">
        <v>11</v>
      </c>
      <c r="E5" s="44" t="s">
        <v>12</v>
      </c>
      <c r="F5" s="44" t="s">
        <v>13</v>
      </c>
      <c r="G5" s="44" t="s">
        <v>14</v>
      </c>
      <c r="H5" s="45" t="s">
        <v>15</v>
      </c>
      <c r="I5" s="47" t="s">
        <v>16</v>
      </c>
      <c r="J5" s="28"/>
      <c r="K5" s="56" t="s">
        <v>17</v>
      </c>
      <c r="L5" s="55" t="s">
        <v>18</v>
      </c>
      <c r="M5" s="72" t="s">
        <v>19</v>
      </c>
      <c r="N5" s="57" t="s">
        <v>20</v>
      </c>
      <c r="O5" s="28"/>
      <c r="P5" s="28"/>
      <c r="Q5" s="28"/>
      <c r="R5" s="28"/>
      <c r="S5" s="28"/>
      <c r="T5" s="28"/>
      <c r="U5" s="28"/>
      <c r="V5" s="28"/>
      <c r="W5" s="28"/>
      <c r="X5" s="28"/>
      <c r="Y5" s="28"/>
      <c r="Z5" s="28"/>
      <c r="AA5" s="28"/>
      <c r="AB5" s="28"/>
      <c r="AC5" s="28"/>
      <c r="AD5" s="28"/>
      <c r="AE5" s="28"/>
      <c r="AF5" s="28"/>
      <c r="AG5" s="28"/>
      <c r="AH5" s="28"/>
      <c r="AI5" s="28"/>
    </row>
    <row r="6" spans="1:35" ht="36" customHeight="1" x14ac:dyDescent="0.3">
      <c r="A6" s="28"/>
      <c r="B6" s="36"/>
      <c r="C6" s="48" t="s">
        <v>21</v>
      </c>
      <c r="D6" s="41">
        <v>7.5</v>
      </c>
      <c r="E6" s="41">
        <v>7.5</v>
      </c>
      <c r="F6" s="41">
        <v>7.5</v>
      </c>
      <c r="G6" s="41">
        <v>7.5</v>
      </c>
      <c r="H6" s="74">
        <v>7.5</v>
      </c>
      <c r="I6" s="49">
        <f>D6+E6+F6+G6+H6</f>
        <v>37.5</v>
      </c>
      <c r="J6" s="28"/>
      <c r="K6" s="56" t="s">
        <v>22</v>
      </c>
      <c r="L6" s="55" t="s">
        <v>23</v>
      </c>
      <c r="M6" s="72" t="s">
        <v>24</v>
      </c>
      <c r="N6" s="57" t="s">
        <v>25</v>
      </c>
      <c r="O6" s="28"/>
      <c r="P6" s="28"/>
      <c r="Q6" s="28"/>
      <c r="R6" s="28"/>
      <c r="S6" s="28"/>
      <c r="T6" s="28"/>
      <c r="U6" s="28"/>
      <c r="V6" s="28"/>
      <c r="W6" s="28"/>
      <c r="X6" s="28"/>
      <c r="Y6" s="28"/>
      <c r="Z6" s="28"/>
      <c r="AA6" s="28"/>
      <c r="AB6" s="28"/>
      <c r="AC6" s="28"/>
      <c r="AD6" s="28"/>
      <c r="AE6" s="28"/>
      <c r="AF6" s="28"/>
      <c r="AG6" s="28"/>
      <c r="AH6" s="28"/>
      <c r="AI6" s="28"/>
    </row>
    <row r="7" spans="1:35" ht="36.75" customHeight="1" x14ac:dyDescent="0.35">
      <c r="A7" s="28"/>
      <c r="B7" s="37"/>
      <c r="C7" s="48" t="s">
        <v>26</v>
      </c>
      <c r="D7" s="41">
        <v>7.5</v>
      </c>
      <c r="E7" s="41">
        <v>7.5</v>
      </c>
      <c r="F7" s="41">
        <v>7.5</v>
      </c>
      <c r="G7" s="41">
        <v>7.5</v>
      </c>
      <c r="H7" s="42">
        <v>7.5</v>
      </c>
      <c r="I7" s="49">
        <f>D7+E7+F7+G7+H7</f>
        <v>37.5</v>
      </c>
      <c r="J7" s="28"/>
      <c r="K7" s="56" t="s">
        <v>27</v>
      </c>
      <c r="L7" s="55" t="s">
        <v>28</v>
      </c>
      <c r="M7" s="72" t="s">
        <v>29</v>
      </c>
      <c r="N7" s="57" t="s">
        <v>30</v>
      </c>
      <c r="O7" s="28"/>
      <c r="P7" s="28"/>
      <c r="Q7" s="28"/>
      <c r="R7" s="28"/>
      <c r="S7" s="28"/>
      <c r="T7" s="28"/>
      <c r="U7" s="28"/>
      <c r="V7" s="28"/>
      <c r="W7" s="28"/>
      <c r="X7" s="28"/>
      <c r="Y7" s="28"/>
      <c r="Z7" s="28"/>
      <c r="AA7" s="28"/>
      <c r="AB7" s="28"/>
      <c r="AC7" s="28"/>
      <c r="AD7" s="28"/>
      <c r="AE7" s="28"/>
      <c r="AF7" s="28"/>
      <c r="AG7" s="28"/>
      <c r="AH7" s="28"/>
      <c r="AI7" s="28"/>
    </row>
    <row r="8" spans="1:35" ht="33" customHeight="1" thickBot="1" x14ac:dyDescent="0.3">
      <c r="A8" s="28"/>
      <c r="B8" s="36"/>
      <c r="C8" s="50" t="s">
        <v>31</v>
      </c>
      <c r="D8" s="43">
        <v>7.5</v>
      </c>
      <c r="E8" s="43">
        <v>7.5</v>
      </c>
      <c r="F8" s="43">
        <v>7.5</v>
      </c>
      <c r="G8" s="77">
        <v>7.5</v>
      </c>
      <c r="H8" s="42">
        <v>7.5</v>
      </c>
      <c r="I8" s="49">
        <f>D8+E8+F8+G8+H8</f>
        <v>37.5</v>
      </c>
      <c r="J8" s="28"/>
      <c r="K8" s="58" t="s">
        <v>32</v>
      </c>
      <c r="L8" s="59" t="s">
        <v>33</v>
      </c>
      <c r="M8" s="60" t="s">
        <v>34</v>
      </c>
      <c r="N8" s="61" t="s">
        <v>35</v>
      </c>
      <c r="O8" s="28"/>
      <c r="P8" s="28"/>
      <c r="Q8" s="28"/>
      <c r="R8" s="28"/>
      <c r="S8" s="28"/>
      <c r="T8" s="28"/>
      <c r="U8" s="28"/>
      <c r="V8" s="28"/>
      <c r="W8" s="28"/>
      <c r="X8" s="28"/>
      <c r="Y8" s="28"/>
      <c r="Z8" s="28"/>
      <c r="AA8" s="28"/>
      <c r="AB8" s="28"/>
      <c r="AC8" s="28"/>
      <c r="AD8" s="28"/>
      <c r="AE8" s="28"/>
      <c r="AF8" s="28"/>
      <c r="AG8" s="28"/>
      <c r="AH8" s="28"/>
      <c r="AI8" s="28"/>
    </row>
    <row r="9" spans="1:35" ht="32.1" customHeight="1" thickBot="1" x14ac:dyDescent="0.3">
      <c r="A9" s="28"/>
      <c r="B9" s="38"/>
      <c r="C9" s="51" t="s">
        <v>36</v>
      </c>
      <c r="D9" s="52">
        <v>7.5</v>
      </c>
      <c r="E9" s="52">
        <v>7.5</v>
      </c>
      <c r="F9" s="52">
        <v>7.5</v>
      </c>
      <c r="G9" s="52">
        <v>7.5</v>
      </c>
      <c r="H9" s="53">
        <v>7.5</v>
      </c>
      <c r="I9" s="54">
        <f>SUM(D9:H9)</f>
        <v>37.5</v>
      </c>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ht="15.75" thickBot="1" x14ac:dyDescent="0.3">
      <c r="A10" s="28"/>
      <c r="B10" s="28"/>
      <c r="C10" s="28"/>
      <c r="D10" s="28"/>
      <c r="E10" s="28"/>
      <c r="F10" s="28"/>
      <c r="G10" s="28"/>
      <c r="H10" s="28"/>
      <c r="I10" s="28"/>
      <c r="J10" s="28"/>
      <c r="K10" s="81" t="s">
        <v>37</v>
      </c>
      <c r="L10" s="82"/>
      <c r="M10" s="82"/>
      <c r="N10" s="83"/>
      <c r="O10" s="28"/>
      <c r="P10" s="28"/>
      <c r="Q10" s="28"/>
      <c r="R10" s="28"/>
      <c r="S10" s="28"/>
      <c r="T10" s="28"/>
      <c r="U10" s="28"/>
      <c r="V10" s="28"/>
      <c r="W10" s="28"/>
      <c r="X10" s="28"/>
      <c r="Y10" s="28"/>
      <c r="Z10" s="28"/>
      <c r="AA10" s="28"/>
      <c r="AB10" s="28"/>
      <c r="AC10" s="28"/>
      <c r="AD10" s="28"/>
      <c r="AE10" s="28"/>
      <c r="AF10" s="28"/>
      <c r="AG10" s="28"/>
      <c r="AH10" s="28"/>
      <c r="AI10" s="28"/>
    </row>
    <row r="11" spans="1:35" x14ac:dyDescent="0.25">
      <c r="A11" s="28"/>
      <c r="B11" s="28"/>
      <c r="C11" s="28"/>
      <c r="D11" s="28"/>
      <c r="E11" s="28"/>
      <c r="F11" s="100" t="s">
        <v>38</v>
      </c>
      <c r="G11" s="101"/>
      <c r="H11" s="99">
        <f>SUM(I6:I9)</f>
        <v>150</v>
      </c>
      <c r="I11" s="88" t="s">
        <v>39</v>
      </c>
      <c r="J11" s="28"/>
      <c r="K11" s="84" t="s">
        <v>40</v>
      </c>
      <c r="L11" s="85"/>
      <c r="M11" s="85"/>
      <c r="N11" s="62">
        <v>75</v>
      </c>
      <c r="O11" s="28"/>
      <c r="P11" s="28"/>
      <c r="Q11" s="28"/>
      <c r="R11" s="28"/>
      <c r="S11" s="28"/>
      <c r="T11" s="28"/>
      <c r="U11" s="28"/>
      <c r="V11" s="28"/>
      <c r="W11" s="28"/>
      <c r="X11" s="28"/>
      <c r="Y11" s="28"/>
      <c r="Z11" s="28"/>
      <c r="AA11" s="28"/>
      <c r="AB11" s="28"/>
      <c r="AC11" s="28"/>
      <c r="AD11" s="28"/>
      <c r="AE11" s="28"/>
      <c r="AF11" s="28"/>
      <c r="AG11" s="28"/>
      <c r="AH11" s="28"/>
      <c r="AI11" s="28"/>
    </row>
    <row r="12" spans="1:35" ht="15.75" thickBot="1" x14ac:dyDescent="0.3">
      <c r="A12" s="28"/>
      <c r="B12" s="28"/>
      <c r="C12" s="28"/>
      <c r="D12" s="28"/>
      <c r="E12" s="28"/>
      <c r="F12" s="102"/>
      <c r="G12" s="103"/>
      <c r="H12" s="94"/>
      <c r="I12" s="89"/>
      <c r="J12" s="28"/>
      <c r="K12" s="86" t="s">
        <v>41</v>
      </c>
      <c r="L12" s="87"/>
      <c r="M12" s="87"/>
      <c r="N12" s="63">
        <f>N11/60</f>
        <v>1.25</v>
      </c>
      <c r="O12" s="28"/>
      <c r="P12" s="28"/>
      <c r="Q12" s="28"/>
      <c r="R12" s="28"/>
      <c r="S12" s="28"/>
      <c r="T12" s="28"/>
      <c r="U12" s="28"/>
      <c r="V12" s="28"/>
      <c r="W12" s="28"/>
      <c r="X12" s="28"/>
      <c r="Y12" s="28"/>
      <c r="Z12" s="28"/>
      <c r="AA12" s="28"/>
      <c r="AB12" s="28"/>
      <c r="AC12" s="28"/>
      <c r="AD12" s="28"/>
      <c r="AE12" s="28"/>
      <c r="AF12" s="28"/>
      <c r="AG12" s="28"/>
      <c r="AH12" s="28"/>
      <c r="AI12" s="28"/>
    </row>
    <row r="13" spans="1:35" x14ac:dyDescent="0.25">
      <c r="A13" s="28"/>
      <c r="B13" s="28"/>
      <c r="C13" s="28"/>
      <c r="D13" s="28"/>
      <c r="E13" s="28"/>
      <c r="F13" s="90" t="s">
        <v>136</v>
      </c>
      <c r="G13" s="91"/>
      <c r="H13" s="94">
        <f>H11*60</f>
        <v>9000</v>
      </c>
      <c r="I13" s="107" t="s">
        <v>39</v>
      </c>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row>
    <row r="14" spans="1:35" ht="15.75" thickBot="1" x14ac:dyDescent="0.3">
      <c r="A14" s="28"/>
      <c r="B14" s="28"/>
      <c r="C14" s="28"/>
      <c r="D14" s="28"/>
      <c r="E14" s="28"/>
      <c r="F14" s="92"/>
      <c r="G14" s="93"/>
      <c r="H14" s="95"/>
      <c r="I14" s="10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row>
    <row r="15" spans="1:35"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row>
    <row r="16" spans="1:35"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row>
    <row r="17" spans="1:35"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row>
    <row r="18" spans="1:35"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row>
    <row r="19" spans="1:35"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row>
    <row r="20" spans="1:35"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row>
    <row r="21" spans="1:35"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row>
    <row r="22" spans="1:35"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row>
    <row r="23" spans="1:35"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row>
    <row r="24" spans="1:35"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row>
    <row r="25" spans="1:35"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row>
    <row r="26" spans="1:35"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row>
    <row r="27" spans="1:35"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row>
    <row r="28" spans="1:35"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row>
    <row r="29" spans="1:35"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row>
    <row r="30" spans="1:35"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row>
    <row r="31" spans="1:35"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row>
    <row r="32" spans="1:35"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row>
    <row r="33" spans="1:35"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row>
    <row r="34" spans="1:35"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row>
    <row r="35" spans="1:35"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row>
    <row r="36" spans="1:35"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row>
    <row r="37" spans="1:35"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row>
    <row r="38" spans="1:35"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row>
    <row r="39" spans="1:35"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row>
    <row r="40" spans="1:35"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row>
    <row r="41" spans="1:35"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row>
    <row r="42" spans="1:35"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row>
    <row r="43" spans="1:35"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row>
    <row r="44" spans="1:35"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row>
    <row r="45" spans="1:35"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row>
    <row r="46" spans="1:35"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row>
    <row r="47" spans="1:35"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row>
    <row r="48" spans="1:35"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row>
    <row r="49" spans="1:29"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1:29"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row>
    <row r="51" spans="1:29"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row>
    <row r="52" spans="1:29"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row>
    <row r="53" spans="1:29"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row>
    <row r="54" spans="1:29"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row>
    <row r="55" spans="1:29"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row>
    <row r="56" spans="1:29"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row>
    <row r="57" spans="1:29"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row>
    <row r="58" spans="1:29"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row>
    <row r="59" spans="1:29"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row>
    <row r="60" spans="1:29"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row>
    <row r="61" spans="1:29"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row>
    <row r="62" spans="1:29"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row>
    <row r="63" spans="1:29"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row>
    <row r="64" spans="1:29"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row>
    <row r="65" spans="1:29"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row>
    <row r="66" spans="1:29"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row>
    <row r="67" spans="1:29"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row>
    <row r="68" spans="1:29"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row>
    <row r="69" spans="1:29"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row>
    <row r="70" spans="1:29"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row>
    <row r="71" spans="1:29"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row>
    <row r="72" spans="1:29"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row>
    <row r="73" spans="1:29" x14ac:dyDescent="0.25">
      <c r="A73" s="28"/>
      <c r="B73" s="28"/>
      <c r="C73" s="28"/>
      <c r="D73" s="28"/>
      <c r="E73" s="28"/>
    </row>
    <row r="74" spans="1:29" x14ac:dyDescent="0.25">
      <c r="A74" s="28"/>
      <c r="B74" s="28"/>
      <c r="C74" s="28"/>
      <c r="D74" s="28"/>
      <c r="E74" s="28"/>
    </row>
    <row r="75" spans="1:29" x14ac:dyDescent="0.25">
      <c r="A75" s="28"/>
      <c r="B75" s="28"/>
      <c r="C75" s="28"/>
      <c r="D75" s="28"/>
      <c r="E75" s="28"/>
    </row>
    <row r="76" spans="1:29" x14ac:dyDescent="0.25">
      <c r="A76" s="28"/>
      <c r="B76" s="28"/>
      <c r="C76" s="28"/>
      <c r="D76" s="28"/>
      <c r="E76" s="28"/>
    </row>
    <row r="77" spans="1:29" x14ac:dyDescent="0.25">
      <c r="A77" s="28"/>
      <c r="B77" s="28"/>
      <c r="C77" s="28"/>
      <c r="D77" s="28"/>
      <c r="E77" s="28"/>
    </row>
    <row r="78" spans="1:29" x14ac:dyDescent="0.25">
      <c r="A78" s="28"/>
      <c r="B78" s="28"/>
      <c r="C78" s="28"/>
      <c r="D78" s="28"/>
      <c r="E78" s="28"/>
    </row>
    <row r="79" spans="1:29" x14ac:dyDescent="0.25">
      <c r="A79" s="28"/>
      <c r="B79" s="28"/>
      <c r="C79" s="28"/>
      <c r="D79" s="28"/>
      <c r="E79" s="28"/>
    </row>
    <row r="80" spans="1:29" x14ac:dyDescent="0.25">
      <c r="A80" s="28"/>
      <c r="B80" s="28"/>
      <c r="C80" s="28"/>
      <c r="D80" s="28"/>
      <c r="E80" s="28"/>
    </row>
    <row r="81" spans="1:5" x14ac:dyDescent="0.25">
      <c r="A81" s="28"/>
      <c r="B81" s="28"/>
      <c r="C81" s="28"/>
      <c r="D81" s="28"/>
      <c r="E81" s="28"/>
    </row>
    <row r="82" spans="1:5" x14ac:dyDescent="0.25">
      <c r="A82" s="28"/>
      <c r="B82" s="28"/>
      <c r="C82" s="28"/>
      <c r="D82" s="28"/>
      <c r="E82" s="28"/>
    </row>
    <row r="83" spans="1:5" x14ac:dyDescent="0.25">
      <c r="A83" s="28"/>
      <c r="B83" s="28"/>
      <c r="C83" s="28"/>
      <c r="D83" s="28"/>
      <c r="E83" s="28"/>
    </row>
    <row r="84" spans="1:5" x14ac:dyDescent="0.25">
      <c r="A84" s="28"/>
      <c r="B84" s="28"/>
      <c r="C84" s="28"/>
      <c r="D84" s="28"/>
      <c r="E84" s="28"/>
    </row>
    <row r="85" spans="1:5" x14ac:dyDescent="0.25">
      <c r="A85" s="28"/>
      <c r="B85" s="28"/>
      <c r="C85" s="28"/>
      <c r="D85" s="28"/>
      <c r="E85" s="28"/>
    </row>
    <row r="86" spans="1:5" x14ac:dyDescent="0.25">
      <c r="A86" s="28"/>
      <c r="B86" s="28"/>
      <c r="C86" s="28"/>
      <c r="D86" s="28"/>
      <c r="E86" s="28"/>
    </row>
    <row r="87" spans="1:5" x14ac:dyDescent="0.25">
      <c r="A87" s="28"/>
      <c r="B87" s="28"/>
      <c r="C87" s="28"/>
      <c r="D87" s="28"/>
      <c r="E87" s="28"/>
    </row>
    <row r="88" spans="1:5" x14ac:dyDescent="0.25">
      <c r="A88" s="28"/>
      <c r="B88" s="28"/>
      <c r="C88" s="28"/>
      <c r="D88" s="28"/>
      <c r="E88" s="28"/>
    </row>
    <row r="89" spans="1:5" x14ac:dyDescent="0.25">
      <c r="A89" s="28"/>
      <c r="B89" s="28"/>
      <c r="C89" s="28"/>
      <c r="D89" s="28"/>
      <c r="E89" s="28"/>
    </row>
    <row r="90" spans="1:5" x14ac:dyDescent="0.25">
      <c r="A90" s="28"/>
      <c r="B90" s="28"/>
      <c r="C90" s="28"/>
      <c r="D90" s="28"/>
      <c r="E90" s="28"/>
    </row>
    <row r="91" spans="1:5" x14ac:dyDescent="0.25">
      <c r="A91" s="28"/>
      <c r="B91" s="28"/>
      <c r="C91" s="28"/>
      <c r="D91" s="28"/>
      <c r="E91" s="28"/>
    </row>
    <row r="92" spans="1:5" x14ac:dyDescent="0.25">
      <c r="A92" s="28"/>
      <c r="B92" s="28"/>
      <c r="C92" s="28"/>
      <c r="D92" s="28"/>
      <c r="E92" s="28"/>
    </row>
    <row r="93" spans="1:5" x14ac:dyDescent="0.25">
      <c r="A93" s="28"/>
      <c r="B93" s="28"/>
      <c r="C93" s="28"/>
      <c r="D93" s="28"/>
      <c r="E93" s="28"/>
    </row>
    <row r="94" spans="1:5" x14ac:dyDescent="0.25">
      <c r="A94" s="28"/>
      <c r="B94" s="28"/>
      <c r="C94" s="28"/>
      <c r="D94" s="28"/>
      <c r="E94" s="28"/>
    </row>
    <row r="95" spans="1:5" x14ac:dyDescent="0.25">
      <c r="A95" s="28"/>
      <c r="B95" s="28"/>
      <c r="C95" s="28"/>
      <c r="D95" s="28"/>
      <c r="E95" s="28"/>
    </row>
    <row r="96" spans="1:5" x14ac:dyDescent="0.25">
      <c r="A96" s="28"/>
      <c r="B96" s="28"/>
      <c r="C96" s="28"/>
      <c r="D96" s="28"/>
      <c r="E96" s="28"/>
    </row>
    <row r="97" spans="1:1" x14ac:dyDescent="0.25">
      <c r="A97" s="28"/>
    </row>
    <row r="98" spans="1:1" x14ac:dyDescent="0.25">
      <c r="A98" s="28"/>
    </row>
    <row r="99" spans="1:1" x14ac:dyDescent="0.25">
      <c r="A99" s="28"/>
    </row>
    <row r="100" spans="1:1" x14ac:dyDescent="0.25">
      <c r="A100" s="28"/>
    </row>
    <row r="101" spans="1:1" x14ac:dyDescent="0.25">
      <c r="A101" s="28"/>
    </row>
    <row r="102" spans="1:1" x14ac:dyDescent="0.25">
      <c r="A102" s="28"/>
    </row>
    <row r="103" spans="1:1" x14ac:dyDescent="0.25">
      <c r="A103" s="28"/>
    </row>
    <row r="104" spans="1:1" x14ac:dyDescent="0.25">
      <c r="A104" s="28"/>
    </row>
    <row r="105" spans="1:1" x14ac:dyDescent="0.25">
      <c r="A105" s="28"/>
    </row>
    <row r="106" spans="1:1" x14ac:dyDescent="0.25">
      <c r="A106" s="28"/>
    </row>
    <row r="107" spans="1:1" x14ac:dyDescent="0.25">
      <c r="A107" s="28"/>
    </row>
    <row r="108" spans="1:1" x14ac:dyDescent="0.25">
      <c r="A108" s="28"/>
    </row>
    <row r="109" spans="1:1" x14ac:dyDescent="0.25">
      <c r="A109" s="28"/>
    </row>
    <row r="110" spans="1:1" x14ac:dyDescent="0.25">
      <c r="A110" s="28"/>
    </row>
    <row r="111" spans="1:1" x14ac:dyDescent="0.25">
      <c r="A111" s="28"/>
    </row>
    <row r="112" spans="1:1" x14ac:dyDescent="0.25">
      <c r="A112" s="28"/>
    </row>
    <row r="113" spans="1:1" x14ac:dyDescent="0.25">
      <c r="A113" s="28"/>
    </row>
    <row r="114" spans="1:1" x14ac:dyDescent="0.25">
      <c r="A114" s="28"/>
    </row>
    <row r="115" spans="1:1" x14ac:dyDescent="0.25">
      <c r="A115" s="28"/>
    </row>
    <row r="116" spans="1:1" x14ac:dyDescent="0.25">
      <c r="A116" s="28"/>
    </row>
    <row r="117" spans="1:1" x14ac:dyDescent="0.25">
      <c r="A117" s="28"/>
    </row>
    <row r="118" spans="1:1" x14ac:dyDescent="0.25">
      <c r="A118" s="28"/>
    </row>
    <row r="119" spans="1:1" x14ac:dyDescent="0.25">
      <c r="A119" s="28"/>
    </row>
    <row r="120" spans="1:1" x14ac:dyDescent="0.25">
      <c r="A120" s="28"/>
    </row>
    <row r="121" spans="1:1" x14ac:dyDescent="0.25">
      <c r="A121" s="28"/>
    </row>
    <row r="122" spans="1:1" x14ac:dyDescent="0.25">
      <c r="A122" s="28"/>
    </row>
    <row r="123" spans="1:1" x14ac:dyDescent="0.25">
      <c r="A123" s="28"/>
    </row>
    <row r="124" spans="1:1" x14ac:dyDescent="0.25">
      <c r="A124" s="28"/>
    </row>
    <row r="125" spans="1:1" x14ac:dyDescent="0.25">
      <c r="A125" s="28"/>
    </row>
    <row r="126" spans="1:1" x14ac:dyDescent="0.25">
      <c r="A126" s="28"/>
    </row>
    <row r="127" spans="1:1" x14ac:dyDescent="0.25">
      <c r="A127" s="28"/>
    </row>
    <row r="128" spans="1:1" x14ac:dyDescent="0.25">
      <c r="A128" s="28"/>
    </row>
    <row r="129" spans="1:1" x14ac:dyDescent="0.25">
      <c r="A129" s="28"/>
    </row>
    <row r="130" spans="1:1" x14ac:dyDescent="0.25">
      <c r="A130" s="28"/>
    </row>
    <row r="131" spans="1:1" x14ac:dyDescent="0.25">
      <c r="A131" s="28"/>
    </row>
    <row r="132" spans="1:1" x14ac:dyDescent="0.25">
      <c r="A132" s="28"/>
    </row>
    <row r="133" spans="1:1" x14ac:dyDescent="0.25">
      <c r="A133" s="28"/>
    </row>
    <row r="134" spans="1:1" x14ac:dyDescent="0.25">
      <c r="A134" s="28"/>
    </row>
    <row r="135" spans="1:1" x14ac:dyDescent="0.25">
      <c r="A135" s="28"/>
    </row>
    <row r="136" spans="1:1" x14ac:dyDescent="0.25">
      <c r="A136" s="28"/>
    </row>
  </sheetData>
  <mergeCells count="12">
    <mergeCell ref="F13:G14"/>
    <mergeCell ref="H13:H14"/>
    <mergeCell ref="C2:I2"/>
    <mergeCell ref="H11:H12"/>
    <mergeCell ref="F11:G12"/>
    <mergeCell ref="C3:I4"/>
    <mergeCell ref="I13:I14"/>
    <mergeCell ref="K2:N2"/>
    <mergeCell ref="K10:N10"/>
    <mergeCell ref="K11:M11"/>
    <mergeCell ref="K12:M12"/>
    <mergeCell ref="I11:I1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88"/>
  <sheetViews>
    <sheetView topLeftCell="A4" zoomScale="125" zoomScaleNormal="125" zoomScalePageLayoutView="125" workbookViewId="0">
      <selection activeCell="G9" sqref="G9"/>
    </sheetView>
  </sheetViews>
  <sheetFormatPr defaultColWidth="8.85546875" defaultRowHeight="15" x14ac:dyDescent="0.25"/>
  <cols>
    <col min="6" max="6" width="6.42578125" customWidth="1"/>
    <col min="7" max="7" width="12.140625" customWidth="1"/>
  </cols>
  <sheetData>
    <row r="1" spans="1:66" thickBot="1" x14ac:dyDescent="0.35">
      <c r="A1" s="28"/>
      <c r="B1" s="28"/>
      <c r="C1" s="28"/>
      <c r="D1" s="28"/>
      <c r="E1" s="28"/>
      <c r="F1" s="28"/>
      <c r="G1" s="28"/>
      <c r="H1" s="28"/>
      <c r="I1" s="28"/>
      <c r="J1" s="28"/>
      <c r="K1" s="28"/>
      <c r="L1" s="28"/>
      <c r="M1" s="28"/>
      <c r="N1" s="28"/>
      <c r="O1" s="28"/>
      <c r="P1" s="28"/>
      <c r="Q1" s="28"/>
      <c r="R1" s="28"/>
      <c r="S1" s="28"/>
      <c r="T1" s="28"/>
      <c r="U1" s="28"/>
      <c r="V1" s="28"/>
      <c r="W1" s="28"/>
    </row>
    <row r="2" spans="1:66" ht="29.45" thickBot="1" x14ac:dyDescent="0.6">
      <c r="A2" s="28"/>
      <c r="B2" s="113" t="s">
        <v>42</v>
      </c>
      <c r="C2" s="114"/>
      <c r="D2" s="114"/>
      <c r="E2" s="114"/>
      <c r="F2" s="114"/>
      <c r="G2" s="115"/>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row>
    <row r="3" spans="1:66" ht="75.75" customHeight="1" thickBot="1" x14ac:dyDescent="0.35">
      <c r="A3" s="28"/>
      <c r="B3" s="154" t="s">
        <v>140</v>
      </c>
      <c r="C3" s="155"/>
      <c r="D3" s="155"/>
      <c r="E3" s="155"/>
      <c r="F3" s="155"/>
      <c r="G3" s="156"/>
      <c r="H3" s="28"/>
      <c r="I3" s="144" t="s">
        <v>1</v>
      </c>
      <c r="J3" s="145"/>
      <c r="K3" s="145"/>
      <c r="L3" s="146"/>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row>
    <row r="4" spans="1:66" s="4" customFormat="1" ht="33.75" customHeight="1" thickBot="1" x14ac:dyDescent="0.35">
      <c r="A4" s="39"/>
      <c r="B4" s="116" t="s">
        <v>43</v>
      </c>
      <c r="C4" s="117"/>
      <c r="D4" s="118"/>
      <c r="E4" s="116" t="s">
        <v>141</v>
      </c>
      <c r="F4" s="117"/>
      <c r="G4" s="14" t="s">
        <v>44</v>
      </c>
      <c r="H4" s="39"/>
      <c r="I4" s="5" t="s">
        <v>3</v>
      </c>
      <c r="J4" s="6" t="s">
        <v>4</v>
      </c>
      <c r="K4" s="7" t="s">
        <v>5</v>
      </c>
      <c r="L4" s="8" t="s">
        <v>6</v>
      </c>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row>
    <row r="5" spans="1:66" thickBot="1" x14ac:dyDescent="0.35">
      <c r="A5" s="28"/>
      <c r="B5" s="157" t="s">
        <v>45</v>
      </c>
      <c r="C5" s="158"/>
      <c r="D5" s="159"/>
      <c r="E5" s="109">
        <v>600</v>
      </c>
      <c r="F5" s="110"/>
      <c r="G5" s="13" t="s">
        <v>39</v>
      </c>
      <c r="H5" s="28"/>
      <c r="I5" s="5" t="s">
        <v>7</v>
      </c>
      <c r="J5" s="6" t="s">
        <v>8</v>
      </c>
      <c r="K5" s="7" t="s">
        <v>9</v>
      </c>
      <c r="L5" s="8" t="s">
        <v>10</v>
      </c>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row>
    <row r="6" spans="1:66" thickBot="1" x14ac:dyDescent="0.35">
      <c r="A6" s="28"/>
      <c r="B6" s="151" t="s">
        <v>46</v>
      </c>
      <c r="C6" s="152"/>
      <c r="D6" s="153"/>
      <c r="E6" s="109">
        <v>80</v>
      </c>
      <c r="F6" s="110"/>
      <c r="G6" s="13" t="s">
        <v>39</v>
      </c>
      <c r="H6" s="28"/>
      <c r="I6" s="5" t="s">
        <v>17</v>
      </c>
      <c r="J6" s="6" t="s">
        <v>18</v>
      </c>
      <c r="K6" s="7" t="s">
        <v>19</v>
      </c>
      <c r="L6" s="8" t="s">
        <v>20</v>
      </c>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row>
    <row r="7" spans="1:66" thickBot="1" x14ac:dyDescent="0.35">
      <c r="A7" s="28"/>
      <c r="B7" s="151" t="s">
        <v>47</v>
      </c>
      <c r="C7" s="152"/>
      <c r="D7" s="153"/>
      <c r="E7" s="109">
        <v>300</v>
      </c>
      <c r="F7" s="110"/>
      <c r="G7" s="13" t="s">
        <v>39</v>
      </c>
      <c r="H7" s="28"/>
      <c r="I7" s="5" t="s">
        <v>22</v>
      </c>
      <c r="J7" s="6" t="s">
        <v>23</v>
      </c>
      <c r="K7" s="7" t="s">
        <v>24</v>
      </c>
      <c r="L7" s="8" t="s">
        <v>25</v>
      </c>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row>
    <row r="8" spans="1:66" thickBot="1" x14ac:dyDescent="0.35">
      <c r="A8" s="28"/>
      <c r="B8" s="151" t="s">
        <v>48</v>
      </c>
      <c r="C8" s="152"/>
      <c r="D8" s="153"/>
      <c r="E8" s="109">
        <v>120</v>
      </c>
      <c r="F8" s="110"/>
      <c r="G8" s="13" t="s">
        <v>39</v>
      </c>
      <c r="H8" s="28"/>
      <c r="I8" s="5" t="s">
        <v>27</v>
      </c>
      <c r="J8" s="6" t="s">
        <v>28</v>
      </c>
      <c r="K8" s="7" t="s">
        <v>29</v>
      </c>
      <c r="L8" s="8" t="s">
        <v>30</v>
      </c>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row>
    <row r="9" spans="1:66" thickBot="1" x14ac:dyDescent="0.35">
      <c r="A9" s="28"/>
      <c r="B9" s="151" t="s">
        <v>49</v>
      </c>
      <c r="C9" s="152"/>
      <c r="D9" s="153"/>
      <c r="E9" s="109">
        <v>120</v>
      </c>
      <c r="F9" s="110"/>
      <c r="G9" s="13" t="s">
        <v>39</v>
      </c>
      <c r="H9" s="28"/>
      <c r="I9" s="5" t="s">
        <v>32</v>
      </c>
      <c r="J9" s="6" t="s">
        <v>33</v>
      </c>
      <c r="K9" s="7" t="s">
        <v>34</v>
      </c>
      <c r="L9" s="8" t="s">
        <v>35</v>
      </c>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row>
    <row r="10" spans="1:66" thickBot="1" x14ac:dyDescent="0.35">
      <c r="A10" s="28"/>
      <c r="B10" s="151" t="s">
        <v>50</v>
      </c>
      <c r="C10" s="152"/>
      <c r="D10" s="153"/>
      <c r="E10" s="111"/>
      <c r="F10" s="112"/>
      <c r="G10" s="13" t="s">
        <v>39</v>
      </c>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row>
    <row r="11" spans="1:66" thickBot="1" x14ac:dyDescent="0.35">
      <c r="A11" s="28"/>
      <c r="B11" s="151" t="s">
        <v>51</v>
      </c>
      <c r="C11" s="152"/>
      <c r="D11" s="153"/>
      <c r="E11" s="109"/>
      <c r="F11" s="110"/>
      <c r="G11" s="13" t="s">
        <v>39</v>
      </c>
      <c r="H11" s="28"/>
      <c r="I11" s="142" t="s">
        <v>52</v>
      </c>
      <c r="J11" s="143"/>
      <c r="K11" s="143"/>
      <c r="L11" s="147"/>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row>
    <row r="12" spans="1:66" thickBot="1" x14ac:dyDescent="0.35">
      <c r="A12" s="28"/>
      <c r="B12" s="151" t="s">
        <v>53</v>
      </c>
      <c r="C12" s="152"/>
      <c r="D12" s="153"/>
      <c r="E12" s="109"/>
      <c r="F12" s="110"/>
      <c r="G12" s="13" t="s">
        <v>39</v>
      </c>
      <c r="H12" s="28"/>
      <c r="I12" s="148" t="s">
        <v>54</v>
      </c>
      <c r="J12" s="149"/>
      <c r="K12" s="150"/>
      <c r="L12" s="3">
        <v>2.5</v>
      </c>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row>
    <row r="13" spans="1:66" ht="17.25" customHeight="1" thickBot="1" x14ac:dyDescent="0.35">
      <c r="A13" s="28"/>
      <c r="B13" s="151" t="s">
        <v>55</v>
      </c>
      <c r="C13" s="152"/>
      <c r="D13" s="153"/>
      <c r="E13" s="109"/>
      <c r="F13" s="110"/>
      <c r="G13" s="13" t="s">
        <v>39</v>
      </c>
      <c r="H13" s="28"/>
      <c r="I13" s="148" t="s">
        <v>56</v>
      </c>
      <c r="J13" s="149"/>
      <c r="K13" s="150"/>
      <c r="L13" s="2">
        <f>L12*60</f>
        <v>150</v>
      </c>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row>
    <row r="14" spans="1:66" ht="40.5" customHeight="1" thickBot="1" x14ac:dyDescent="0.35">
      <c r="A14" s="28"/>
      <c r="B14" s="119" t="s">
        <v>57</v>
      </c>
      <c r="C14" s="120"/>
      <c r="D14" s="121"/>
      <c r="E14" s="142">
        <f>E5+E6+E7+E8+E9+E10+E11+E12+E13</f>
        <v>1220</v>
      </c>
      <c r="F14" s="143"/>
      <c r="G14" s="64" t="s">
        <v>39</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row>
    <row r="15" spans="1:66" ht="15.75" customHeight="1" thickBot="1" x14ac:dyDescent="0.3">
      <c r="A15" s="28"/>
      <c r="B15" s="28"/>
      <c r="C15" s="28"/>
      <c r="D15" s="28"/>
      <c r="E15" s="28"/>
      <c r="F15" s="28"/>
      <c r="G15" s="28"/>
      <c r="H15" s="28"/>
      <c r="I15" s="133" t="s">
        <v>139</v>
      </c>
      <c r="J15" s="134"/>
      <c r="K15" s="134"/>
      <c r="L15" s="135"/>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row>
    <row r="16" spans="1:66" ht="15" customHeight="1" thickBot="1" x14ac:dyDescent="0.3">
      <c r="A16" s="28"/>
      <c r="B16" s="131" t="s">
        <v>58</v>
      </c>
      <c r="C16" s="132"/>
      <c r="D16" s="40"/>
      <c r="E16" s="40"/>
      <c r="F16" s="40"/>
      <c r="G16" s="1"/>
      <c r="H16" s="28"/>
      <c r="I16" s="136"/>
      <c r="J16" s="137"/>
      <c r="K16" s="137"/>
      <c r="L16" s="13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row>
    <row r="17" spans="1:66" x14ac:dyDescent="0.25">
      <c r="A17" s="28"/>
      <c r="B17" s="122" t="s">
        <v>138</v>
      </c>
      <c r="C17" s="123"/>
      <c r="D17" s="123"/>
      <c r="E17" s="123"/>
      <c r="F17" s="123"/>
      <c r="G17" s="124"/>
      <c r="H17" s="28"/>
      <c r="I17" s="136"/>
      <c r="J17" s="137"/>
      <c r="K17" s="137"/>
      <c r="L17" s="13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row>
    <row r="18" spans="1:66" x14ac:dyDescent="0.25">
      <c r="A18" s="28"/>
      <c r="B18" s="125"/>
      <c r="C18" s="126"/>
      <c r="D18" s="126"/>
      <c r="E18" s="126"/>
      <c r="F18" s="126"/>
      <c r="G18" s="127"/>
      <c r="H18" s="28"/>
      <c r="I18" s="136"/>
      <c r="J18" s="137"/>
      <c r="K18" s="137"/>
      <c r="L18" s="13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row>
    <row r="19" spans="1:66" x14ac:dyDescent="0.25">
      <c r="A19" s="28"/>
      <c r="B19" s="125"/>
      <c r="C19" s="126"/>
      <c r="D19" s="126"/>
      <c r="E19" s="126"/>
      <c r="F19" s="126"/>
      <c r="G19" s="127"/>
      <c r="H19" s="28"/>
      <c r="I19" s="136"/>
      <c r="J19" s="137"/>
      <c r="K19" s="137"/>
      <c r="L19" s="13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row>
    <row r="20" spans="1:66" x14ac:dyDescent="0.25">
      <c r="A20" s="28"/>
      <c r="B20" s="125"/>
      <c r="C20" s="126"/>
      <c r="D20" s="126"/>
      <c r="E20" s="126"/>
      <c r="F20" s="126"/>
      <c r="G20" s="127"/>
      <c r="H20" s="28"/>
      <c r="I20" s="136"/>
      <c r="J20" s="137"/>
      <c r="K20" s="137"/>
      <c r="L20" s="13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row>
    <row r="21" spans="1:66" ht="15.75" thickBot="1" x14ac:dyDescent="0.3">
      <c r="A21" s="28"/>
      <c r="B21" s="128"/>
      <c r="C21" s="129"/>
      <c r="D21" s="129"/>
      <c r="E21" s="129"/>
      <c r="F21" s="129"/>
      <c r="G21" s="130"/>
      <c r="H21" s="28"/>
      <c r="I21" s="139"/>
      <c r="J21" s="140"/>
      <c r="K21" s="140"/>
      <c r="L21" s="141"/>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row>
    <row r="22" spans="1:66"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row>
    <row r="23" spans="1:66"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row>
    <row r="24" spans="1:66"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row>
    <row r="25" spans="1:66"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row>
    <row r="26" spans="1:66"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row>
    <row r="27" spans="1:66"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row>
    <row r="28" spans="1:66"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row>
    <row r="29" spans="1:66"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row>
    <row r="30" spans="1:66"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row>
    <row r="31" spans="1:66"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row>
    <row r="32" spans="1:66"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row>
    <row r="33" spans="1:66"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row>
    <row r="34" spans="1:66"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row>
    <row r="35" spans="1:66"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row>
    <row r="36" spans="1:66"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row>
    <row r="37" spans="1:66"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row>
    <row r="38" spans="1:66"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row>
    <row r="39" spans="1:66"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row>
    <row r="40" spans="1:66"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row>
    <row r="41" spans="1:66"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row>
    <row r="42" spans="1:66"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row>
    <row r="43" spans="1:66"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row>
    <row r="44" spans="1:66"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row>
    <row r="45" spans="1:66"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row>
    <row r="46" spans="1:66"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row>
    <row r="47" spans="1:66"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row>
    <row r="48" spans="1:66"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row>
    <row r="49" spans="1:66"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row>
    <row r="50" spans="1:66"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row>
    <row r="51" spans="1:66"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row>
    <row r="52" spans="1:66"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row>
    <row r="53" spans="1:66"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row>
    <row r="54" spans="1:66"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row>
    <row r="55" spans="1:66"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row>
    <row r="56" spans="1:66"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row>
    <row r="57" spans="1:66"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row r="64" spans="1:66"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row>
    <row r="65" spans="1:66"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row>
    <row r="66" spans="1:66"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row>
    <row r="67" spans="1:66"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row>
    <row r="68" spans="1:66"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row>
    <row r="69" spans="1:66"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row>
    <row r="70" spans="1:66"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row>
    <row r="71" spans="1:66"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row>
    <row r="72" spans="1:66"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row>
    <row r="73" spans="1:66"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row>
    <row r="74" spans="1:66"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row>
    <row r="75" spans="1:66"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row>
    <row r="76" spans="1:66"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row>
    <row r="77" spans="1:66"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row>
    <row r="78" spans="1:66"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row>
    <row r="79" spans="1:66"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row>
    <row r="80" spans="1:66"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row>
    <row r="81" spans="1:66"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row>
    <row r="82" spans="1:66"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row>
    <row r="83" spans="1:66"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row>
    <row r="84" spans="1:66"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row>
    <row r="85" spans="1:66"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row>
    <row r="86" spans="1:66"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row>
    <row r="87" spans="1:66"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row>
    <row r="88" spans="1:66"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row>
    <row r="89" spans="1:66"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row>
    <row r="90" spans="1:66"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row>
    <row r="91" spans="1:66"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row>
    <row r="92" spans="1:66"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row>
    <row r="93" spans="1:66"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row>
    <row r="94" spans="1:66"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row>
    <row r="95" spans="1:66"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row>
    <row r="96" spans="1:66"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row>
    <row r="97" spans="1:66"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row>
    <row r="98" spans="1:66"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row>
    <row r="99" spans="1:66"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row>
    <row r="100" spans="1:66"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row>
    <row r="101" spans="1:66"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row>
    <row r="102" spans="1:66"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row>
    <row r="103" spans="1:66"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row>
    <row r="104" spans="1:66"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row>
    <row r="105" spans="1:66"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row>
    <row r="106" spans="1:66"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row>
    <row r="107" spans="1:66"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row>
    <row r="108" spans="1:66"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row>
    <row r="109" spans="1:66"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row>
    <row r="110" spans="1:66"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row>
    <row r="111" spans="1:66"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row>
    <row r="112" spans="1:66"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row>
    <row r="113" spans="1:23"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row>
    <row r="114" spans="1:23"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row>
    <row r="115" spans="1:23"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row>
    <row r="116" spans="1:23"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row>
    <row r="117" spans="1:23"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row>
    <row r="118" spans="1:23"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row>
    <row r="119" spans="1:23"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row>
    <row r="120" spans="1:23"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row>
    <row r="121" spans="1:23"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row>
    <row r="122" spans="1:23"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row>
    <row r="123" spans="1:23"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row>
    <row r="124" spans="1:23"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row>
    <row r="125" spans="1:23"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row>
    <row r="126" spans="1:23"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row>
    <row r="127" spans="1:23"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row>
    <row r="128" spans="1:23"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row>
    <row r="129" spans="1:23"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row>
    <row r="130" spans="1:23"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row>
    <row r="131" spans="1:23"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row>
    <row r="132" spans="1:23"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row>
    <row r="133" spans="1:23"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row>
    <row r="134" spans="1:23"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row>
    <row r="135" spans="1:23"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row>
    <row r="136" spans="1:23"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row>
    <row r="137" spans="1:23"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row>
    <row r="138" spans="1:23"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row>
    <row r="139" spans="1:23"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row>
    <row r="140" spans="1:23"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row>
    <row r="141" spans="1:23"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row>
    <row r="142" spans="1:23"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row>
    <row r="143" spans="1:23"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row>
    <row r="144" spans="1:23"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row>
    <row r="145" spans="1:23"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row>
    <row r="146" spans="1:23"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row>
    <row r="147" spans="1:23"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row>
    <row r="148" spans="1:23"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row>
    <row r="149" spans="1:23"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row>
    <row r="150" spans="1:23"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row>
    <row r="151" spans="1:23"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row>
    <row r="152" spans="1:23"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row>
    <row r="153" spans="1:23"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row>
    <row r="154" spans="1:23"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row>
    <row r="155" spans="1:23"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row>
    <row r="156" spans="1:23"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row>
    <row r="157" spans="1:23"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row>
    <row r="158" spans="1:23"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row>
    <row r="159" spans="1:23"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row>
    <row r="160" spans="1:23"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row>
    <row r="161" spans="1:23"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row>
    <row r="162" spans="1:23"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row>
    <row r="163" spans="1:23"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row>
    <row r="164" spans="1:23"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row>
    <row r="165" spans="1:23"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row>
    <row r="166" spans="1:23"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row>
    <row r="167" spans="1:23"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row>
    <row r="168" spans="1:23"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row>
    <row r="169" spans="1:23"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row>
    <row r="170" spans="1:23"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row>
    <row r="171" spans="1:23"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row>
    <row r="172" spans="1:23"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row>
    <row r="173" spans="1:23"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row>
    <row r="174" spans="1:23"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row>
    <row r="175" spans="1:23"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row>
    <row r="176" spans="1:23"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row>
    <row r="177" spans="1:23"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row>
    <row r="178" spans="1:23"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row>
    <row r="179" spans="1:23"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row>
    <row r="180" spans="1:23"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row>
    <row r="181" spans="1:23"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row>
    <row r="182" spans="1:23"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row>
    <row r="183" spans="1:23"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row>
    <row r="184" spans="1:23"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row>
    <row r="185" spans="1:23"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row>
    <row r="186" spans="1:23"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row>
    <row r="187" spans="1:23"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row>
    <row r="188" spans="1:23"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row>
    <row r="189" spans="1:23"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row>
    <row r="190" spans="1:23"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row>
    <row r="191" spans="1:23"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row>
    <row r="192" spans="1:23"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row>
    <row r="193" spans="1:23"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row>
    <row r="194" spans="1:23"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row>
    <row r="195" spans="1:23"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row>
    <row r="196" spans="1:23"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row>
    <row r="197" spans="1:23"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row>
    <row r="198" spans="1:23"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row>
    <row r="199" spans="1:23"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row>
    <row r="200" spans="1:23"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row>
    <row r="201" spans="1:23"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row>
    <row r="202" spans="1:23"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row>
    <row r="203" spans="1:23"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row>
    <row r="204" spans="1:23"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row>
    <row r="205" spans="1:23"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row>
    <row r="206" spans="1:23"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row>
    <row r="207" spans="1:23"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row>
    <row r="208" spans="1:23"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row>
    <row r="209" spans="1:23"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row>
    <row r="210" spans="1:23"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row>
    <row r="211" spans="1:23"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row>
    <row r="212" spans="1:23"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row>
    <row r="213" spans="1:23"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row>
    <row r="214" spans="1:23"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row>
    <row r="215" spans="1:23"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row>
    <row r="216" spans="1:23"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row>
    <row r="217" spans="1:23"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row>
    <row r="218" spans="1:23"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row>
    <row r="219" spans="1:23"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row>
    <row r="220" spans="1:23"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row>
    <row r="221" spans="1:23"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row>
    <row r="222" spans="1:23"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row>
    <row r="223" spans="1:23"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row>
    <row r="224" spans="1:23"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row>
    <row r="225" spans="1:23"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row>
    <row r="226" spans="1:23"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row>
    <row r="227" spans="1:23"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row>
    <row r="228" spans="1:23"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row>
    <row r="229" spans="1:23"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row>
    <row r="230" spans="1:23"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row>
    <row r="231" spans="1:23"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row>
    <row r="232" spans="1:23"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row>
    <row r="233" spans="1:23"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row>
    <row r="234" spans="1:23"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row>
    <row r="235" spans="1:23"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row>
    <row r="236" spans="1:23"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row>
    <row r="237" spans="1:23"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row>
    <row r="238" spans="1:23"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row>
    <row r="239" spans="1:23"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row>
    <row r="240" spans="1:23"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row>
    <row r="241" spans="1:23"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row>
    <row r="242" spans="1:23"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row>
    <row r="243" spans="1:23"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row>
    <row r="244" spans="1:23"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row>
    <row r="245" spans="1:23"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row>
    <row r="246" spans="1:23"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row>
    <row r="247" spans="1:23"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row>
    <row r="248" spans="1:23"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row>
    <row r="249" spans="1:23"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row>
    <row r="250" spans="1:23"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row>
    <row r="251" spans="1:23"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row>
    <row r="252" spans="1:23"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row>
    <row r="253" spans="1:23"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row>
    <row r="254" spans="1:23"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row>
    <row r="255" spans="1:23"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row>
    <row r="256" spans="1:23"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row>
    <row r="257" spans="1:23"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row>
    <row r="258" spans="1:23"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row>
    <row r="259" spans="1:23"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row>
    <row r="260" spans="1:23"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row>
    <row r="261" spans="1:23"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row>
    <row r="262" spans="1:23"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row>
    <row r="263" spans="1:23"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row>
    <row r="264" spans="1:23"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row>
    <row r="265" spans="1:23"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row>
    <row r="266" spans="1:23"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row>
    <row r="267" spans="1:23"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row>
    <row r="268" spans="1:23"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row>
    <row r="269" spans="1:23"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row>
    <row r="270" spans="1:23"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row>
    <row r="271" spans="1:23"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row>
    <row r="272" spans="1:23"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row>
    <row r="273" spans="1:23"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row>
    <row r="274" spans="1:23"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row>
    <row r="275" spans="1:23"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row>
    <row r="276" spans="1:23"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row>
    <row r="277" spans="1:23"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row>
    <row r="278" spans="1:23"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row>
    <row r="279" spans="1:23"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row>
    <row r="280" spans="1:23"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row>
    <row r="281" spans="1:23"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row>
    <row r="282" spans="1:23"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row>
    <row r="283" spans="1:23"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row>
    <row r="284" spans="1:23"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row>
    <row r="285" spans="1:23"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row>
    <row r="286" spans="1:23"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row>
    <row r="287" spans="1:23"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row>
    <row r="288" spans="1:23"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row>
  </sheetData>
  <mergeCells count="31">
    <mergeCell ref="I3:L3"/>
    <mergeCell ref="I11:L11"/>
    <mergeCell ref="I12:K12"/>
    <mergeCell ref="B13:D13"/>
    <mergeCell ref="B9:D9"/>
    <mergeCell ref="B11:D11"/>
    <mergeCell ref="B12:D12"/>
    <mergeCell ref="B3:G3"/>
    <mergeCell ref="B5:D5"/>
    <mergeCell ref="B6:D6"/>
    <mergeCell ref="B7:D7"/>
    <mergeCell ref="B8:D8"/>
    <mergeCell ref="E8:F8"/>
    <mergeCell ref="I13:K13"/>
    <mergeCell ref="B10:D10"/>
    <mergeCell ref="E7:F7"/>
    <mergeCell ref="B14:D14"/>
    <mergeCell ref="B17:G21"/>
    <mergeCell ref="B16:C16"/>
    <mergeCell ref="I15:L21"/>
    <mergeCell ref="E14:F14"/>
    <mergeCell ref="B2:G2"/>
    <mergeCell ref="B4:D4"/>
    <mergeCell ref="E4:F4"/>
    <mergeCell ref="E5:F5"/>
    <mergeCell ref="E6:F6"/>
    <mergeCell ref="E9:F9"/>
    <mergeCell ref="E10:F10"/>
    <mergeCell ref="E11:F11"/>
    <mergeCell ref="E12:F12"/>
    <mergeCell ref="E13:F13"/>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9"/>
  <sheetViews>
    <sheetView topLeftCell="F9" zoomScale="125" zoomScaleNormal="125" zoomScalePageLayoutView="125" workbookViewId="0">
      <selection activeCell="G11" sqref="G11:H11"/>
    </sheetView>
  </sheetViews>
  <sheetFormatPr defaultColWidth="8.85546875" defaultRowHeight="15" x14ac:dyDescent="0.25"/>
  <cols>
    <col min="3" max="3" width="20.42578125" customWidth="1"/>
    <col min="4" max="4" width="21.140625" customWidth="1"/>
    <col min="5" max="5" width="27.28515625" customWidth="1"/>
    <col min="6" max="6" width="16.7109375" customWidth="1"/>
    <col min="7" max="7" width="13" customWidth="1"/>
    <col min="8" max="8" width="3" customWidth="1"/>
  </cols>
  <sheetData>
    <row r="1" spans="1:28"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row>
    <row r="2" spans="1:28" ht="24" thickBot="1" x14ac:dyDescent="0.35">
      <c r="A2" s="28"/>
      <c r="B2" s="28"/>
      <c r="C2" s="174" t="s">
        <v>59</v>
      </c>
      <c r="D2" s="175"/>
      <c r="E2" s="175"/>
      <c r="F2" s="175"/>
      <c r="G2" s="175"/>
      <c r="H2" s="176"/>
      <c r="I2" s="28"/>
      <c r="J2" s="28"/>
      <c r="K2" s="28"/>
      <c r="L2" s="28"/>
      <c r="M2" s="28"/>
      <c r="N2" s="28"/>
      <c r="O2" s="28"/>
      <c r="P2" s="28"/>
      <c r="Q2" s="28"/>
      <c r="R2" s="28"/>
      <c r="S2" s="28"/>
      <c r="T2" s="28"/>
      <c r="U2" s="28"/>
      <c r="V2" s="28"/>
      <c r="W2" s="28"/>
      <c r="X2" s="28"/>
      <c r="Y2" s="28"/>
      <c r="Z2" s="28"/>
      <c r="AA2" s="28"/>
      <c r="AB2" s="28"/>
    </row>
    <row r="3" spans="1:28" thickBot="1" x14ac:dyDescent="0.35">
      <c r="A3" s="28"/>
      <c r="B3" s="28"/>
      <c r="C3" s="177" t="s">
        <v>60</v>
      </c>
      <c r="D3" s="178"/>
      <c r="E3" s="178"/>
      <c r="F3" s="178"/>
      <c r="G3" s="178"/>
      <c r="H3" s="179"/>
      <c r="I3" s="28"/>
      <c r="J3" s="28"/>
      <c r="K3" s="28"/>
      <c r="L3" s="28"/>
      <c r="M3" s="28"/>
      <c r="N3" s="28"/>
      <c r="O3" s="28"/>
      <c r="P3" s="28"/>
      <c r="Q3" s="28"/>
      <c r="R3" s="28"/>
      <c r="S3" s="28"/>
      <c r="T3" s="28"/>
      <c r="U3" s="28"/>
      <c r="V3" s="28"/>
      <c r="W3" s="28"/>
      <c r="X3" s="28"/>
      <c r="Y3" s="28"/>
      <c r="Z3" s="28"/>
      <c r="AA3" s="28"/>
      <c r="AB3" s="28"/>
    </row>
    <row r="4" spans="1:28" ht="87.75" customHeight="1" thickBot="1" x14ac:dyDescent="0.35">
      <c r="A4" s="28"/>
      <c r="B4" s="28"/>
      <c r="C4" s="177" t="s">
        <v>61</v>
      </c>
      <c r="D4" s="178"/>
      <c r="E4" s="178"/>
      <c r="F4" s="178"/>
      <c r="G4" s="178"/>
      <c r="H4" s="179"/>
      <c r="I4" s="28"/>
      <c r="J4" s="28"/>
      <c r="K4" s="28"/>
      <c r="L4" s="28"/>
      <c r="M4" s="28"/>
      <c r="N4" s="28"/>
      <c r="O4" s="28"/>
      <c r="P4" s="28"/>
      <c r="Q4" s="28"/>
      <c r="R4" s="28"/>
      <c r="S4" s="28"/>
      <c r="T4" s="28"/>
      <c r="U4" s="28"/>
      <c r="V4" s="28"/>
      <c r="W4" s="28"/>
      <c r="X4" s="28"/>
      <c r="Y4" s="28"/>
      <c r="Z4" s="28"/>
      <c r="AA4" s="28"/>
      <c r="AB4" s="28"/>
    </row>
    <row r="5" spans="1:28" ht="40.5" customHeight="1" thickBot="1" x14ac:dyDescent="0.35">
      <c r="A5" s="28"/>
      <c r="B5" s="28"/>
      <c r="C5" s="182" t="s">
        <v>43</v>
      </c>
      <c r="D5" s="183"/>
      <c r="E5" s="184"/>
      <c r="F5" s="65" t="s">
        <v>142</v>
      </c>
      <c r="G5" s="185" t="s">
        <v>62</v>
      </c>
      <c r="H5" s="186"/>
      <c r="I5" s="28"/>
      <c r="J5" s="28"/>
      <c r="K5" s="28"/>
      <c r="L5" s="28"/>
      <c r="M5" s="28"/>
      <c r="N5" s="28"/>
      <c r="O5" s="28"/>
      <c r="P5" s="28"/>
      <c r="Q5" s="28"/>
      <c r="R5" s="28"/>
      <c r="S5" s="28"/>
      <c r="T5" s="28"/>
      <c r="U5" s="28"/>
      <c r="V5" s="28"/>
      <c r="W5" s="28"/>
      <c r="X5" s="28"/>
      <c r="Y5" s="28"/>
      <c r="Z5" s="28"/>
      <c r="AA5" s="28"/>
      <c r="AB5" s="28"/>
    </row>
    <row r="6" spans="1:28" ht="36" customHeight="1" x14ac:dyDescent="0.3">
      <c r="A6" s="28"/>
      <c r="B6" s="28"/>
      <c r="C6" s="180" t="s">
        <v>63</v>
      </c>
      <c r="D6" s="181"/>
      <c r="E6" s="181"/>
      <c r="F6" s="21"/>
      <c r="G6" s="187">
        <f>F6*4</f>
        <v>0</v>
      </c>
      <c r="H6" s="188"/>
      <c r="I6" s="28"/>
      <c r="J6" s="28"/>
      <c r="K6" s="28"/>
      <c r="L6" s="28"/>
      <c r="M6" s="28"/>
      <c r="N6" s="28"/>
      <c r="O6" s="28"/>
      <c r="P6" s="28"/>
      <c r="Q6" s="28"/>
      <c r="R6" s="28"/>
      <c r="S6" s="28"/>
      <c r="T6" s="28"/>
      <c r="U6" s="28"/>
      <c r="V6" s="28"/>
      <c r="W6" s="28"/>
      <c r="X6" s="28"/>
      <c r="Y6" s="28"/>
      <c r="Z6" s="28"/>
      <c r="AA6" s="28"/>
      <c r="AB6" s="28"/>
    </row>
    <row r="7" spans="1:28" ht="44.25" customHeight="1" x14ac:dyDescent="0.3">
      <c r="A7" s="28"/>
      <c r="B7" s="28"/>
      <c r="C7" s="164" t="s">
        <v>64</v>
      </c>
      <c r="D7" s="165"/>
      <c r="E7" s="165"/>
      <c r="F7" s="22"/>
      <c r="G7" s="166">
        <f t="shared" ref="G7:G11" si="0">F7*4</f>
        <v>0</v>
      </c>
      <c r="H7" s="167"/>
      <c r="I7" s="28"/>
      <c r="J7" s="28"/>
      <c r="K7" s="28"/>
      <c r="L7" s="28"/>
      <c r="M7" s="28"/>
      <c r="N7" s="28"/>
      <c r="O7" s="28"/>
      <c r="P7" s="28"/>
      <c r="Q7" s="28"/>
      <c r="R7" s="28"/>
      <c r="S7" s="28"/>
      <c r="T7" s="28"/>
      <c r="U7" s="28"/>
      <c r="V7" s="28"/>
      <c r="W7" s="28"/>
      <c r="X7" s="28"/>
      <c r="Y7" s="28"/>
      <c r="Z7" s="28"/>
      <c r="AA7" s="28"/>
      <c r="AB7" s="28"/>
    </row>
    <row r="8" spans="1:28" ht="32.1" customHeight="1" x14ac:dyDescent="0.3">
      <c r="A8" s="28"/>
      <c r="B8" s="28"/>
      <c r="C8" s="164" t="s">
        <v>65</v>
      </c>
      <c r="D8" s="165"/>
      <c r="E8" s="165"/>
      <c r="F8" s="22"/>
      <c r="G8" s="172">
        <f t="shared" si="0"/>
        <v>0</v>
      </c>
      <c r="H8" s="173"/>
      <c r="I8" s="28"/>
      <c r="J8" s="28"/>
      <c r="K8" s="28"/>
      <c r="L8" s="28"/>
      <c r="M8" s="28"/>
      <c r="N8" s="28"/>
      <c r="O8" s="28"/>
      <c r="P8" s="28"/>
      <c r="Q8" s="28"/>
      <c r="R8" s="28"/>
      <c r="S8" s="28"/>
      <c r="T8" s="28"/>
      <c r="U8" s="28"/>
      <c r="V8" s="28"/>
      <c r="W8" s="28"/>
      <c r="X8" s="28"/>
      <c r="Y8" s="28"/>
      <c r="Z8" s="28"/>
      <c r="AA8" s="28"/>
      <c r="AB8" s="28"/>
    </row>
    <row r="9" spans="1:28" ht="33.75" customHeight="1" x14ac:dyDescent="0.3">
      <c r="A9" s="28"/>
      <c r="B9" s="28"/>
      <c r="C9" s="164" t="s">
        <v>66</v>
      </c>
      <c r="D9" s="165"/>
      <c r="E9" s="165"/>
      <c r="F9" s="22"/>
      <c r="G9" s="172">
        <f t="shared" si="0"/>
        <v>0</v>
      </c>
      <c r="H9" s="173"/>
      <c r="I9" s="28"/>
      <c r="J9" s="28"/>
      <c r="K9" s="28"/>
      <c r="L9" s="28"/>
      <c r="M9" s="28"/>
      <c r="N9" s="28"/>
      <c r="O9" s="28"/>
      <c r="P9" s="28"/>
      <c r="Q9" s="28"/>
      <c r="R9" s="28"/>
      <c r="S9" s="28"/>
      <c r="T9" s="28"/>
      <c r="U9" s="28"/>
      <c r="V9" s="28"/>
      <c r="W9" s="28"/>
      <c r="X9" s="28"/>
      <c r="Y9" s="28"/>
      <c r="Z9" s="28"/>
      <c r="AA9" s="28"/>
      <c r="AB9" s="28"/>
    </row>
    <row r="10" spans="1:28" ht="33.75" customHeight="1" x14ac:dyDescent="0.3">
      <c r="A10" s="28"/>
      <c r="B10" s="28"/>
      <c r="C10" s="164" t="s">
        <v>137</v>
      </c>
      <c r="D10" s="165"/>
      <c r="E10" s="165"/>
      <c r="F10" s="22"/>
      <c r="G10" s="172">
        <f t="shared" si="0"/>
        <v>0</v>
      </c>
      <c r="H10" s="173"/>
      <c r="I10" s="28"/>
      <c r="J10" s="28"/>
      <c r="K10" s="28"/>
      <c r="L10" s="28"/>
      <c r="M10" s="28"/>
      <c r="N10" s="28"/>
      <c r="O10" s="28"/>
      <c r="P10" s="28"/>
      <c r="Q10" s="28"/>
      <c r="R10" s="28"/>
      <c r="S10" s="28"/>
      <c r="T10" s="28"/>
      <c r="U10" s="28"/>
      <c r="V10" s="28"/>
      <c r="W10" s="28"/>
      <c r="X10" s="28"/>
      <c r="Y10" s="28"/>
      <c r="Z10" s="28"/>
      <c r="AA10" s="28"/>
      <c r="AB10" s="28"/>
    </row>
    <row r="11" spans="1:28" ht="54" customHeight="1" thickBot="1" x14ac:dyDescent="0.35">
      <c r="A11" s="28"/>
      <c r="B11" s="28"/>
      <c r="C11" s="168" t="s">
        <v>67</v>
      </c>
      <c r="D11" s="169"/>
      <c r="E11" s="169"/>
      <c r="F11" s="23">
        <v>200</v>
      </c>
      <c r="G11" s="170">
        <f t="shared" si="0"/>
        <v>800</v>
      </c>
      <c r="H11" s="171"/>
      <c r="I11" s="28"/>
      <c r="J11" s="28"/>
      <c r="K11" s="28"/>
      <c r="L11" s="28"/>
      <c r="M11" s="28"/>
      <c r="N11" s="28"/>
      <c r="O11" s="28"/>
      <c r="P11" s="28"/>
      <c r="Q11" s="28"/>
      <c r="R11" s="28"/>
      <c r="S11" s="28"/>
      <c r="T11" s="28"/>
      <c r="U11" s="28"/>
      <c r="V11" s="28"/>
      <c r="W11" s="28"/>
      <c r="X11" s="28"/>
      <c r="Y11" s="28"/>
      <c r="Z11" s="28"/>
      <c r="AA11" s="28"/>
      <c r="AB11" s="28"/>
    </row>
    <row r="12" spans="1:28" thickBot="1" x14ac:dyDescent="0.35">
      <c r="A12" s="28"/>
      <c r="B12" s="28"/>
      <c r="C12" s="160" t="s">
        <v>68</v>
      </c>
      <c r="D12" s="161"/>
      <c r="E12" s="162"/>
      <c r="F12" s="15">
        <f>F6+F7+F8+F9+F10+F11</f>
        <v>200</v>
      </c>
      <c r="G12" s="163">
        <f>SUM(G6:G11)</f>
        <v>800</v>
      </c>
      <c r="H12" s="162"/>
      <c r="I12" s="28"/>
      <c r="J12" s="28"/>
      <c r="K12" s="28"/>
      <c r="L12" s="28"/>
      <c r="M12" s="28"/>
      <c r="N12" s="28"/>
      <c r="O12" s="28"/>
      <c r="P12" s="28"/>
      <c r="Q12" s="28"/>
      <c r="R12" s="28"/>
      <c r="S12" s="28"/>
      <c r="T12" s="28"/>
      <c r="U12" s="28"/>
      <c r="V12" s="28"/>
      <c r="W12" s="28"/>
      <c r="X12" s="28"/>
      <c r="Y12" s="28"/>
      <c r="Z12" s="28"/>
      <c r="AA12" s="28"/>
      <c r="AB12" s="28"/>
    </row>
    <row r="13" spans="1:28" ht="18" x14ac:dyDescent="0.3">
      <c r="A13" s="28"/>
      <c r="B13" s="28"/>
      <c r="C13" s="29"/>
      <c r="D13" s="29"/>
      <c r="E13" s="29"/>
      <c r="F13" s="29"/>
      <c r="G13" s="29"/>
      <c r="H13" s="29"/>
      <c r="I13" s="28"/>
      <c r="J13" s="28"/>
      <c r="K13" s="28"/>
      <c r="L13" s="28"/>
      <c r="M13" s="28"/>
      <c r="N13" s="28"/>
      <c r="O13" s="28"/>
      <c r="P13" s="28"/>
      <c r="Q13" s="28"/>
      <c r="R13" s="28"/>
      <c r="S13" s="28"/>
      <c r="T13" s="28"/>
      <c r="U13" s="28"/>
      <c r="V13" s="28"/>
      <c r="W13" s="28"/>
      <c r="X13" s="28"/>
      <c r="Y13" s="28"/>
      <c r="Z13" s="28"/>
      <c r="AA13" s="28"/>
      <c r="AB13" s="28"/>
    </row>
    <row r="14" spans="1:28" ht="18.75" customHeight="1" x14ac:dyDescent="0.3">
      <c r="A14" s="28"/>
      <c r="B14" s="28"/>
      <c r="C14" s="30"/>
      <c r="D14" s="30"/>
      <c r="E14" s="30"/>
      <c r="F14" s="30"/>
      <c r="G14" s="30"/>
      <c r="H14" s="30"/>
      <c r="I14" s="28"/>
      <c r="J14" s="28"/>
      <c r="K14" s="28"/>
      <c r="L14" s="28"/>
      <c r="M14" s="28"/>
      <c r="N14" s="28"/>
      <c r="O14" s="28"/>
      <c r="P14" s="28"/>
      <c r="Q14" s="28"/>
      <c r="R14" s="28"/>
      <c r="S14" s="28"/>
      <c r="T14" s="28"/>
      <c r="U14" s="28"/>
      <c r="V14" s="28"/>
      <c r="W14" s="28"/>
      <c r="X14" s="28"/>
      <c r="Y14" s="28"/>
      <c r="Z14" s="28"/>
      <c r="AA14" s="28"/>
      <c r="AB14" s="28"/>
    </row>
    <row r="15" spans="1:28" ht="18" x14ac:dyDescent="0.3">
      <c r="A15" s="28"/>
      <c r="B15" s="28"/>
      <c r="C15" s="29"/>
      <c r="D15" s="29"/>
      <c r="E15" s="29"/>
      <c r="F15" s="29"/>
      <c r="G15" s="29"/>
      <c r="H15" s="29"/>
      <c r="I15" s="28"/>
      <c r="J15" s="28"/>
      <c r="K15" s="28"/>
      <c r="L15" s="28"/>
      <c r="M15" s="28"/>
      <c r="N15" s="28"/>
      <c r="O15" s="28"/>
      <c r="P15" s="28"/>
      <c r="Q15" s="28"/>
      <c r="R15" s="28"/>
      <c r="S15" s="28"/>
      <c r="T15" s="28"/>
      <c r="U15" s="28"/>
      <c r="V15" s="28"/>
      <c r="W15" s="28"/>
      <c r="X15" s="28"/>
      <c r="Y15" s="28"/>
      <c r="Z15" s="28"/>
      <c r="AA15" s="28"/>
      <c r="AB15" s="28"/>
    </row>
    <row r="16" spans="1:28" ht="18.75" customHeight="1" x14ac:dyDescent="0.25">
      <c r="A16" s="28"/>
      <c r="B16" s="28"/>
      <c r="C16" s="30"/>
      <c r="D16" s="30"/>
      <c r="E16" s="30"/>
      <c r="F16" s="30"/>
      <c r="G16" s="30"/>
      <c r="H16" s="30"/>
      <c r="I16" s="28"/>
      <c r="J16" s="28"/>
      <c r="K16" s="28"/>
      <c r="L16" s="28"/>
      <c r="M16" s="28"/>
      <c r="N16" s="28"/>
      <c r="O16" s="28"/>
      <c r="P16" s="28"/>
      <c r="Q16" s="28"/>
      <c r="R16" s="28"/>
      <c r="S16" s="28"/>
      <c r="T16" s="28"/>
      <c r="U16" s="28"/>
      <c r="V16" s="28"/>
      <c r="W16" s="28"/>
      <c r="X16" s="28"/>
      <c r="Y16" s="28"/>
      <c r="Z16" s="28"/>
      <c r="AA16" s="28"/>
      <c r="AB16" s="28"/>
    </row>
    <row r="17" spans="1:28" ht="18.75" x14ac:dyDescent="0.3">
      <c r="A17" s="28"/>
      <c r="B17" s="28"/>
      <c r="C17" s="31"/>
      <c r="D17" s="31"/>
      <c r="E17" s="31"/>
      <c r="F17" s="31"/>
      <c r="G17" s="31"/>
      <c r="H17" s="31"/>
      <c r="I17" s="28"/>
      <c r="J17" s="28"/>
      <c r="K17" s="28"/>
      <c r="L17" s="28"/>
      <c r="M17" s="28"/>
      <c r="N17" s="28"/>
      <c r="O17" s="28"/>
      <c r="P17" s="28"/>
      <c r="Q17" s="28"/>
      <c r="R17" s="28"/>
      <c r="S17" s="28"/>
      <c r="T17" s="28"/>
      <c r="U17" s="28"/>
      <c r="V17" s="28"/>
      <c r="W17" s="28"/>
      <c r="X17" s="28"/>
      <c r="Y17" s="28"/>
      <c r="Z17" s="28"/>
      <c r="AA17" s="28"/>
      <c r="AB17" s="28"/>
    </row>
    <row r="18" spans="1:28" ht="18.75" customHeight="1" x14ac:dyDescent="0.25">
      <c r="A18" s="28"/>
      <c r="B18" s="28"/>
      <c r="C18" s="32"/>
      <c r="D18" s="32"/>
      <c r="E18" s="32"/>
      <c r="F18" s="32"/>
      <c r="G18" s="32"/>
      <c r="H18" s="32"/>
      <c r="I18" s="28"/>
      <c r="J18" s="28"/>
      <c r="K18" s="28"/>
      <c r="L18" s="28"/>
      <c r="M18" s="28"/>
      <c r="N18" s="28"/>
      <c r="O18" s="28"/>
      <c r="P18" s="28"/>
      <c r="Q18" s="28"/>
      <c r="R18" s="28"/>
      <c r="S18" s="28"/>
      <c r="T18" s="28"/>
      <c r="U18" s="28"/>
      <c r="V18" s="28"/>
      <c r="W18" s="28"/>
      <c r="X18" s="28"/>
      <c r="Y18" s="28"/>
      <c r="Z18" s="28"/>
      <c r="AA18" s="28"/>
      <c r="AB18" s="28"/>
    </row>
    <row r="19" spans="1:28" ht="26.25" x14ac:dyDescent="0.25">
      <c r="A19" s="28"/>
      <c r="B19" s="28"/>
      <c r="C19" s="33"/>
      <c r="D19" s="33"/>
      <c r="E19" s="33"/>
      <c r="F19" s="33"/>
      <c r="G19" s="33"/>
      <c r="H19" s="33"/>
      <c r="I19" s="28"/>
      <c r="J19" s="28"/>
      <c r="K19" s="28"/>
      <c r="L19" s="28"/>
      <c r="M19" s="28"/>
      <c r="N19" s="28"/>
      <c r="O19" s="28"/>
      <c r="P19" s="28"/>
      <c r="Q19" s="28"/>
      <c r="R19" s="28"/>
      <c r="S19" s="28"/>
      <c r="T19" s="28"/>
      <c r="U19" s="28"/>
      <c r="V19" s="28"/>
      <c r="W19" s="28"/>
      <c r="X19" s="28"/>
      <c r="Y19" s="28"/>
      <c r="Z19" s="28"/>
      <c r="AA19" s="28"/>
      <c r="AB19" s="28"/>
    </row>
    <row r="20" spans="1:28"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row>
    <row r="21" spans="1:28"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row>
    <row r="22" spans="1:28"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row>
    <row r="23" spans="1:28"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row>
    <row r="24" spans="1:28"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row>
    <row r="25" spans="1:28"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row>
    <row r="26" spans="1:28"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row>
    <row r="27" spans="1:28"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row>
    <row r="28" spans="1:28"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row>
    <row r="29" spans="1:28"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row>
    <row r="30" spans="1:28"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row>
    <row r="31" spans="1:28"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row>
    <row r="32" spans="1:28"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row>
    <row r="33" spans="1:28"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row>
    <row r="34" spans="1:28"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row>
    <row r="35" spans="1:28"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row>
    <row r="36" spans="1:28"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row>
    <row r="37" spans="1:28"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row>
    <row r="38" spans="1:28"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row>
    <row r="39" spans="1:28"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row>
    <row r="40" spans="1:28"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spans="1:28"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spans="1:28"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row>
    <row r="43" spans="1:28"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row>
    <row r="44" spans="1:28"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row>
    <row r="45" spans="1:28"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row>
    <row r="46" spans="1:28"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row>
    <row r="47" spans="1:28"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row>
    <row r="48" spans="1:28"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row>
    <row r="49" spans="1:28"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row>
    <row r="50" spans="1:28"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row>
    <row r="51" spans="1:28"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row>
    <row r="52" spans="1:28"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row>
    <row r="53" spans="1:28"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row>
    <row r="54" spans="1:28"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row>
    <row r="55" spans="1:28"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row>
    <row r="56" spans="1:28"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row>
    <row r="57" spans="1:28"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row>
    <row r="58" spans="1:28"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row>
    <row r="59" spans="1:28"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row>
    <row r="60" spans="1:28"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row>
    <row r="61" spans="1:28"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row>
    <row r="62" spans="1:28"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row>
    <row r="63" spans="1:28"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row>
    <row r="64" spans="1:28"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row>
    <row r="65" spans="1:28"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row>
    <row r="66" spans="1:28"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row>
    <row r="67" spans="1:28"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row>
    <row r="68" spans="1:28"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row>
    <row r="69" spans="1:28"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row>
    <row r="70" spans="1:28"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row>
    <row r="71" spans="1:28"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row>
    <row r="72" spans="1:28"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row>
    <row r="73" spans="1:28"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row>
    <row r="74" spans="1:28"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row>
    <row r="75" spans="1:28"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row>
    <row r="76" spans="1:28"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row>
    <row r="77" spans="1:28"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row>
    <row r="78" spans="1:28"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row>
    <row r="79" spans="1:28"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row>
    <row r="80" spans="1:28" x14ac:dyDescent="0.25">
      <c r="A80" s="28"/>
      <c r="B80" s="28"/>
      <c r="I80" s="28"/>
      <c r="J80" s="28"/>
      <c r="K80" s="28"/>
      <c r="L80" s="28"/>
      <c r="M80" s="28"/>
      <c r="N80" s="28"/>
      <c r="O80" s="28"/>
      <c r="P80" s="28"/>
      <c r="Q80" s="28"/>
      <c r="R80" s="28"/>
      <c r="S80" s="28"/>
      <c r="T80" s="28"/>
      <c r="U80" s="28"/>
      <c r="V80" s="28"/>
      <c r="W80" s="28"/>
      <c r="X80" s="28"/>
      <c r="Y80" s="28"/>
      <c r="Z80" s="28"/>
      <c r="AA80" s="28"/>
      <c r="AB80" s="28"/>
    </row>
    <row r="81" spans="1:28" x14ac:dyDescent="0.25">
      <c r="A81" s="28"/>
      <c r="B81" s="28"/>
      <c r="I81" s="28"/>
      <c r="J81" s="28"/>
      <c r="K81" s="28"/>
      <c r="L81" s="28"/>
      <c r="M81" s="28"/>
      <c r="N81" s="28"/>
      <c r="O81" s="28"/>
      <c r="P81" s="28"/>
      <c r="Q81" s="28"/>
      <c r="R81" s="28"/>
      <c r="S81" s="28"/>
      <c r="T81" s="28"/>
      <c r="U81" s="28"/>
      <c r="V81" s="28"/>
      <c r="W81" s="28"/>
      <c r="X81" s="28"/>
      <c r="Y81" s="28"/>
      <c r="Z81" s="28"/>
      <c r="AA81" s="28"/>
      <c r="AB81" s="28"/>
    </row>
    <row r="82" spans="1:28" x14ac:dyDescent="0.25">
      <c r="A82" s="28"/>
      <c r="B82" s="28"/>
      <c r="I82" s="28"/>
      <c r="J82" s="28"/>
      <c r="K82" s="28"/>
      <c r="L82" s="28"/>
      <c r="M82" s="28"/>
      <c r="N82" s="28"/>
      <c r="O82" s="28"/>
      <c r="P82" s="28"/>
      <c r="Q82" s="28"/>
      <c r="R82" s="28"/>
      <c r="S82" s="28"/>
      <c r="T82" s="28"/>
      <c r="U82" s="28"/>
      <c r="V82" s="28"/>
      <c r="W82" s="28"/>
      <c r="X82" s="28"/>
      <c r="Y82" s="28"/>
      <c r="Z82" s="28"/>
      <c r="AA82" s="28"/>
      <c r="AB82" s="28"/>
    </row>
    <row r="83" spans="1:28" x14ac:dyDescent="0.25">
      <c r="A83" s="28"/>
      <c r="B83" s="28"/>
      <c r="I83" s="28"/>
      <c r="J83" s="28"/>
      <c r="K83" s="28"/>
      <c r="L83" s="28"/>
      <c r="M83" s="28"/>
      <c r="N83" s="28"/>
      <c r="O83" s="28"/>
      <c r="P83" s="28"/>
      <c r="Q83" s="28"/>
      <c r="R83" s="28"/>
      <c r="S83" s="28"/>
      <c r="T83" s="28"/>
      <c r="U83" s="28"/>
      <c r="V83" s="28"/>
      <c r="W83" s="28"/>
      <c r="X83" s="28"/>
      <c r="Y83" s="28"/>
      <c r="Z83" s="28"/>
      <c r="AA83" s="28"/>
      <c r="AB83" s="28"/>
    </row>
    <row r="84" spans="1:28" x14ac:dyDescent="0.25">
      <c r="A84" s="28"/>
      <c r="B84" s="28"/>
      <c r="I84" s="28"/>
      <c r="J84" s="28"/>
      <c r="K84" s="28"/>
      <c r="L84" s="28"/>
      <c r="M84" s="28"/>
      <c r="N84" s="28"/>
      <c r="O84" s="28"/>
      <c r="P84" s="28"/>
      <c r="Q84" s="28"/>
      <c r="R84" s="28"/>
      <c r="S84" s="28"/>
      <c r="T84" s="28"/>
      <c r="U84" s="28"/>
      <c r="V84" s="28"/>
      <c r="W84" s="28"/>
      <c r="X84" s="28"/>
      <c r="Y84" s="28"/>
      <c r="Z84" s="28"/>
      <c r="AA84" s="28"/>
      <c r="AB84" s="28"/>
    </row>
    <row r="85" spans="1:28" x14ac:dyDescent="0.25">
      <c r="A85" s="28"/>
      <c r="B85" s="28"/>
      <c r="I85" s="28"/>
      <c r="J85" s="28"/>
      <c r="K85" s="28"/>
      <c r="L85" s="28"/>
      <c r="M85" s="28"/>
      <c r="N85" s="28"/>
      <c r="O85" s="28"/>
      <c r="P85" s="28"/>
      <c r="Q85" s="28"/>
      <c r="R85" s="28"/>
      <c r="S85" s="28"/>
      <c r="T85" s="28"/>
      <c r="U85" s="28"/>
      <c r="V85" s="28"/>
      <c r="W85" s="28"/>
      <c r="X85" s="28"/>
      <c r="Y85" s="28"/>
      <c r="Z85" s="28"/>
      <c r="AA85" s="28"/>
      <c r="AB85" s="28"/>
    </row>
    <row r="86" spans="1:28" x14ac:dyDescent="0.25">
      <c r="A86" s="28"/>
      <c r="B86" s="28"/>
      <c r="I86" s="28"/>
      <c r="J86" s="28"/>
      <c r="K86" s="28"/>
      <c r="L86" s="28"/>
      <c r="M86" s="28"/>
      <c r="N86" s="28"/>
      <c r="O86" s="28"/>
      <c r="P86" s="28"/>
      <c r="Q86" s="28"/>
      <c r="R86" s="28"/>
      <c r="S86" s="28"/>
      <c r="T86" s="28"/>
      <c r="U86" s="28"/>
      <c r="V86" s="28"/>
      <c r="W86" s="28"/>
      <c r="X86" s="28"/>
      <c r="Y86" s="28"/>
      <c r="Z86" s="28"/>
      <c r="AA86" s="28"/>
      <c r="AB86" s="28"/>
    </row>
    <row r="87" spans="1:28" x14ac:dyDescent="0.25">
      <c r="A87" s="28"/>
      <c r="B87" s="28"/>
      <c r="I87" s="28"/>
      <c r="J87" s="28"/>
      <c r="K87" s="28"/>
      <c r="L87" s="28"/>
      <c r="M87" s="28"/>
      <c r="N87" s="28"/>
      <c r="O87" s="28"/>
      <c r="P87" s="28"/>
      <c r="Q87" s="28"/>
      <c r="R87" s="28"/>
      <c r="S87" s="28"/>
      <c r="T87" s="28"/>
      <c r="U87" s="28"/>
      <c r="V87" s="28"/>
      <c r="W87" s="28"/>
      <c r="X87" s="28"/>
      <c r="Y87" s="28"/>
      <c r="Z87" s="28"/>
      <c r="AA87" s="28"/>
      <c r="AB87" s="28"/>
    </row>
    <row r="88" spans="1:28" x14ac:dyDescent="0.25">
      <c r="A88" s="28"/>
      <c r="B88" s="28"/>
      <c r="I88" s="28"/>
      <c r="J88" s="28"/>
      <c r="K88" s="28"/>
      <c r="L88" s="28"/>
      <c r="M88" s="28"/>
      <c r="N88" s="28"/>
      <c r="O88" s="28"/>
      <c r="P88" s="28"/>
      <c r="Q88" s="28"/>
      <c r="R88" s="28"/>
      <c r="S88" s="28"/>
      <c r="T88" s="28"/>
      <c r="U88" s="28"/>
      <c r="V88" s="28"/>
      <c r="W88" s="28"/>
      <c r="X88" s="28"/>
      <c r="Y88" s="28"/>
      <c r="Z88" s="28"/>
      <c r="AA88" s="28"/>
      <c r="AB88" s="28"/>
    </row>
    <row r="89" spans="1:28" x14ac:dyDescent="0.25">
      <c r="A89" s="28"/>
      <c r="B89" s="28"/>
      <c r="I89" s="28"/>
      <c r="J89" s="28"/>
      <c r="K89" s="28"/>
      <c r="L89" s="28"/>
      <c r="M89" s="28"/>
      <c r="N89" s="28"/>
      <c r="O89" s="28"/>
      <c r="P89" s="28"/>
      <c r="Q89" s="28"/>
      <c r="R89" s="28"/>
      <c r="S89" s="28"/>
      <c r="T89" s="28"/>
      <c r="U89" s="28"/>
      <c r="V89" s="28"/>
      <c r="W89" s="28"/>
      <c r="X89" s="28"/>
      <c r="Y89" s="28"/>
      <c r="Z89" s="28"/>
      <c r="AA89" s="28"/>
      <c r="AB89" s="28"/>
    </row>
    <row r="90" spans="1:28" x14ac:dyDescent="0.25">
      <c r="A90" s="28"/>
      <c r="B90" s="28"/>
      <c r="I90" s="28"/>
      <c r="J90" s="28"/>
      <c r="K90" s="28"/>
      <c r="L90" s="28"/>
      <c r="M90" s="28"/>
      <c r="N90" s="28"/>
      <c r="O90" s="28"/>
      <c r="P90" s="28"/>
      <c r="Q90" s="28"/>
      <c r="R90" s="28"/>
      <c r="S90" s="28"/>
      <c r="T90" s="28"/>
      <c r="U90" s="28"/>
      <c r="V90" s="28"/>
      <c r="W90" s="28"/>
      <c r="X90" s="28"/>
      <c r="Y90" s="28"/>
      <c r="Z90" s="28"/>
      <c r="AA90" s="28"/>
      <c r="AB90" s="28"/>
    </row>
    <row r="91" spans="1:28" x14ac:dyDescent="0.25">
      <c r="A91" s="28"/>
      <c r="B91" s="28"/>
      <c r="I91" s="28"/>
      <c r="J91" s="28"/>
      <c r="K91" s="28"/>
      <c r="L91" s="28"/>
      <c r="M91" s="28"/>
      <c r="N91" s="28"/>
      <c r="O91" s="28"/>
      <c r="P91" s="28"/>
      <c r="Q91" s="28"/>
      <c r="R91" s="28"/>
      <c r="S91" s="28"/>
      <c r="T91" s="28"/>
      <c r="U91" s="28"/>
      <c r="V91" s="28"/>
      <c r="W91" s="28"/>
      <c r="X91" s="28"/>
      <c r="Y91" s="28"/>
      <c r="Z91" s="28"/>
      <c r="AA91" s="28"/>
      <c r="AB91" s="28"/>
    </row>
    <row r="92" spans="1:28" x14ac:dyDescent="0.25">
      <c r="A92" s="28"/>
      <c r="B92" s="28"/>
      <c r="I92" s="28"/>
      <c r="J92" s="28"/>
      <c r="K92" s="28"/>
      <c r="L92" s="28"/>
      <c r="M92" s="28"/>
      <c r="N92" s="28"/>
      <c r="O92" s="28"/>
      <c r="P92" s="28"/>
      <c r="Q92" s="28"/>
      <c r="R92" s="28"/>
      <c r="S92" s="28"/>
      <c r="T92" s="28"/>
      <c r="U92" s="28"/>
      <c r="V92" s="28"/>
      <c r="W92" s="28"/>
      <c r="X92" s="28"/>
      <c r="Y92" s="28"/>
      <c r="Z92" s="28"/>
      <c r="AA92" s="28"/>
      <c r="AB92" s="28"/>
    </row>
    <row r="93" spans="1:28" x14ac:dyDescent="0.25">
      <c r="I93" s="28"/>
      <c r="J93" s="28"/>
      <c r="K93" s="28"/>
      <c r="L93" s="28"/>
      <c r="M93" s="28"/>
      <c r="N93" s="28"/>
      <c r="O93" s="28"/>
      <c r="P93" s="28"/>
      <c r="Q93" s="28"/>
      <c r="R93" s="28"/>
      <c r="S93" s="28"/>
      <c r="T93" s="28"/>
      <c r="U93" s="28"/>
      <c r="V93" s="28"/>
      <c r="W93" s="28"/>
      <c r="X93" s="28"/>
      <c r="Y93" s="28"/>
      <c r="Z93" s="28"/>
      <c r="AA93" s="28"/>
      <c r="AB93" s="28"/>
    </row>
    <row r="94" spans="1:28" x14ac:dyDescent="0.25">
      <c r="I94" s="28"/>
      <c r="J94" s="28"/>
      <c r="K94" s="28"/>
      <c r="L94" s="28"/>
      <c r="M94" s="28"/>
      <c r="N94" s="28"/>
      <c r="O94" s="28"/>
      <c r="P94" s="28"/>
      <c r="Q94" s="28"/>
      <c r="R94" s="28"/>
      <c r="S94" s="28"/>
      <c r="T94" s="28"/>
      <c r="U94" s="28"/>
      <c r="V94" s="28"/>
      <c r="W94" s="28"/>
      <c r="X94" s="28"/>
      <c r="Y94" s="28"/>
      <c r="Z94" s="28"/>
      <c r="AA94" s="28"/>
      <c r="AB94" s="28"/>
    </row>
    <row r="95" spans="1:28" x14ac:dyDescent="0.25">
      <c r="I95" s="28"/>
      <c r="J95" s="28"/>
      <c r="K95" s="28"/>
      <c r="L95" s="28"/>
      <c r="M95" s="28"/>
      <c r="N95" s="28"/>
      <c r="O95" s="28"/>
      <c r="P95" s="28"/>
      <c r="Q95" s="28"/>
      <c r="R95" s="28"/>
      <c r="S95" s="28"/>
      <c r="T95" s="28"/>
      <c r="U95" s="28"/>
      <c r="V95" s="28"/>
      <c r="W95" s="28"/>
      <c r="X95" s="28"/>
      <c r="Y95" s="28"/>
      <c r="Z95" s="28"/>
      <c r="AA95" s="28"/>
      <c r="AB95" s="28"/>
    </row>
    <row r="96" spans="1:28" x14ac:dyDescent="0.25">
      <c r="I96" s="28"/>
      <c r="J96" s="28"/>
      <c r="K96" s="28"/>
      <c r="L96" s="28"/>
      <c r="M96" s="28"/>
      <c r="N96" s="28"/>
      <c r="O96" s="28"/>
      <c r="P96" s="28"/>
      <c r="Q96" s="28"/>
      <c r="R96" s="28"/>
      <c r="S96" s="28"/>
      <c r="T96" s="28"/>
      <c r="U96" s="28"/>
      <c r="V96" s="28"/>
      <c r="W96" s="28"/>
      <c r="X96" s="28"/>
      <c r="Y96" s="28"/>
      <c r="Z96" s="28"/>
      <c r="AA96" s="28"/>
      <c r="AB96" s="28"/>
    </row>
    <row r="97" spans="9:28" x14ac:dyDescent="0.25">
      <c r="I97" s="28"/>
      <c r="J97" s="28"/>
      <c r="K97" s="28"/>
      <c r="L97" s="28"/>
      <c r="M97" s="28"/>
      <c r="N97" s="28"/>
      <c r="O97" s="28"/>
      <c r="P97" s="28"/>
      <c r="Q97" s="28"/>
      <c r="R97" s="28"/>
      <c r="S97" s="28"/>
      <c r="T97" s="28"/>
      <c r="U97" s="28"/>
      <c r="V97" s="28"/>
      <c r="W97" s="28"/>
      <c r="X97" s="28"/>
      <c r="Y97" s="28"/>
      <c r="Z97" s="28"/>
      <c r="AA97" s="28"/>
      <c r="AB97" s="28"/>
    </row>
    <row r="98" spans="9:28" x14ac:dyDescent="0.25">
      <c r="I98" s="28"/>
      <c r="J98" s="28"/>
      <c r="K98" s="28"/>
      <c r="L98" s="28"/>
      <c r="M98" s="28"/>
      <c r="N98" s="28"/>
      <c r="O98" s="28"/>
      <c r="P98" s="28"/>
      <c r="Q98" s="28"/>
      <c r="R98" s="28"/>
      <c r="S98" s="28"/>
      <c r="T98" s="28"/>
      <c r="U98" s="28"/>
      <c r="V98" s="28"/>
      <c r="W98" s="28"/>
      <c r="X98" s="28"/>
      <c r="Y98" s="28"/>
      <c r="Z98" s="28"/>
      <c r="AA98" s="28"/>
      <c r="AB98" s="28"/>
    </row>
    <row r="99" spans="9:28" x14ac:dyDescent="0.25">
      <c r="I99" s="28"/>
      <c r="J99" s="28"/>
      <c r="K99" s="28"/>
      <c r="L99" s="28"/>
      <c r="M99" s="28"/>
      <c r="N99" s="28"/>
      <c r="O99" s="28"/>
      <c r="P99" s="28"/>
      <c r="Q99" s="28"/>
      <c r="R99" s="28"/>
      <c r="S99" s="28"/>
      <c r="T99" s="28"/>
      <c r="U99" s="28"/>
      <c r="V99" s="28"/>
      <c r="W99" s="28"/>
      <c r="X99" s="28"/>
      <c r="Y99" s="28"/>
      <c r="Z99" s="28"/>
      <c r="AA99" s="28"/>
      <c r="AB99" s="28"/>
    </row>
    <row r="100" spans="9:28" x14ac:dyDescent="0.25">
      <c r="I100" s="28"/>
      <c r="J100" s="28"/>
      <c r="K100" s="28"/>
      <c r="L100" s="28"/>
      <c r="M100" s="28"/>
      <c r="N100" s="28"/>
      <c r="O100" s="28"/>
      <c r="P100" s="28"/>
      <c r="Q100" s="28"/>
      <c r="R100" s="28"/>
      <c r="S100" s="28"/>
      <c r="T100" s="28"/>
      <c r="U100" s="28"/>
      <c r="V100" s="28"/>
      <c r="W100" s="28"/>
      <c r="X100" s="28"/>
      <c r="Y100" s="28"/>
      <c r="Z100" s="28"/>
      <c r="AA100" s="28"/>
      <c r="AB100" s="28"/>
    </row>
    <row r="101" spans="9:28" x14ac:dyDescent="0.25">
      <c r="I101" s="28"/>
      <c r="J101" s="28"/>
      <c r="K101" s="28"/>
      <c r="L101" s="28"/>
      <c r="M101" s="28"/>
      <c r="N101" s="28"/>
      <c r="O101" s="28"/>
      <c r="P101" s="28"/>
      <c r="Q101" s="28"/>
      <c r="R101" s="28"/>
      <c r="S101" s="28"/>
      <c r="T101" s="28"/>
      <c r="U101" s="28"/>
      <c r="V101" s="28"/>
      <c r="W101" s="28"/>
      <c r="X101" s="28"/>
      <c r="Y101" s="28"/>
      <c r="Z101" s="28"/>
      <c r="AA101" s="28"/>
      <c r="AB101" s="28"/>
    </row>
    <row r="102" spans="9:28" x14ac:dyDescent="0.25">
      <c r="I102" s="28"/>
      <c r="J102" s="28"/>
      <c r="K102" s="28"/>
      <c r="L102" s="28"/>
      <c r="M102" s="28"/>
      <c r="N102" s="28"/>
      <c r="O102" s="28"/>
      <c r="P102" s="28"/>
      <c r="Q102" s="28"/>
      <c r="R102" s="28"/>
      <c r="S102" s="28"/>
      <c r="T102" s="28"/>
      <c r="U102" s="28"/>
      <c r="V102" s="28"/>
      <c r="W102" s="28"/>
      <c r="X102" s="28"/>
      <c r="Y102" s="28"/>
      <c r="Z102" s="28"/>
      <c r="AA102" s="28"/>
      <c r="AB102" s="28"/>
    </row>
    <row r="103" spans="9:28" x14ac:dyDescent="0.25">
      <c r="I103" s="28"/>
      <c r="J103" s="28"/>
      <c r="K103" s="28"/>
      <c r="L103" s="28"/>
      <c r="M103" s="28"/>
      <c r="N103" s="28"/>
      <c r="O103" s="28"/>
      <c r="P103" s="28"/>
      <c r="Q103" s="28"/>
      <c r="R103" s="28"/>
      <c r="S103" s="28"/>
      <c r="T103" s="28"/>
      <c r="U103" s="28"/>
      <c r="V103" s="28"/>
      <c r="W103" s="28"/>
      <c r="X103" s="28"/>
      <c r="Y103" s="28"/>
      <c r="Z103" s="28"/>
      <c r="AA103" s="28"/>
      <c r="AB103" s="28"/>
    </row>
    <row r="104" spans="9:28" x14ac:dyDescent="0.25">
      <c r="I104" s="28"/>
      <c r="J104" s="28"/>
      <c r="K104" s="28"/>
      <c r="L104" s="28"/>
      <c r="M104" s="28"/>
      <c r="N104" s="28"/>
      <c r="O104" s="28"/>
      <c r="P104" s="28"/>
      <c r="Q104" s="28"/>
      <c r="R104" s="28"/>
      <c r="S104" s="28"/>
      <c r="T104" s="28"/>
      <c r="U104" s="28"/>
      <c r="V104" s="28"/>
      <c r="W104" s="28"/>
      <c r="X104" s="28"/>
      <c r="Y104" s="28"/>
      <c r="Z104" s="28"/>
      <c r="AA104" s="28"/>
      <c r="AB104" s="28"/>
    </row>
    <row r="105" spans="9:28" x14ac:dyDescent="0.25">
      <c r="I105" s="28"/>
      <c r="J105" s="28"/>
      <c r="K105" s="28"/>
      <c r="L105" s="28"/>
      <c r="M105" s="28"/>
      <c r="N105" s="28"/>
      <c r="O105" s="28"/>
      <c r="P105" s="28"/>
      <c r="Q105" s="28"/>
      <c r="R105" s="28"/>
      <c r="S105" s="28"/>
      <c r="T105" s="28"/>
      <c r="U105" s="28"/>
      <c r="V105" s="28"/>
      <c r="W105" s="28"/>
      <c r="X105" s="28"/>
      <c r="Y105" s="28"/>
      <c r="Z105" s="28"/>
      <c r="AA105" s="28"/>
      <c r="AB105" s="28"/>
    </row>
    <row r="106" spans="9:28" x14ac:dyDescent="0.25">
      <c r="I106" s="28"/>
      <c r="J106" s="28"/>
      <c r="K106" s="28"/>
      <c r="L106" s="28"/>
      <c r="M106" s="28"/>
      <c r="N106" s="28"/>
      <c r="O106" s="28"/>
      <c r="P106" s="28"/>
      <c r="Q106" s="28"/>
      <c r="R106" s="28"/>
      <c r="S106" s="28"/>
      <c r="T106" s="28"/>
      <c r="U106" s="28"/>
      <c r="V106" s="28"/>
      <c r="W106" s="28"/>
      <c r="X106" s="28"/>
      <c r="Y106" s="28"/>
      <c r="Z106" s="28"/>
      <c r="AA106" s="28"/>
      <c r="AB106" s="28"/>
    </row>
    <row r="107" spans="9:28" x14ac:dyDescent="0.25">
      <c r="I107" s="28"/>
      <c r="J107" s="28"/>
      <c r="K107" s="28"/>
      <c r="L107" s="28"/>
      <c r="M107" s="28"/>
      <c r="N107" s="28"/>
      <c r="O107" s="28"/>
      <c r="P107" s="28"/>
      <c r="Q107" s="28"/>
      <c r="R107" s="28"/>
      <c r="S107" s="28"/>
      <c r="T107" s="28"/>
      <c r="U107" s="28"/>
      <c r="V107" s="28"/>
      <c r="W107" s="28"/>
      <c r="X107" s="28"/>
      <c r="Y107" s="28"/>
      <c r="Z107" s="28"/>
      <c r="AA107" s="28"/>
      <c r="AB107" s="28"/>
    </row>
    <row r="108" spans="9:28" x14ac:dyDescent="0.25">
      <c r="I108" s="28"/>
      <c r="J108" s="28"/>
      <c r="K108" s="28"/>
      <c r="L108" s="28"/>
      <c r="M108" s="28"/>
      <c r="N108" s="28"/>
      <c r="O108" s="28"/>
      <c r="P108" s="28"/>
      <c r="Q108" s="28"/>
      <c r="R108" s="28"/>
      <c r="S108" s="28"/>
      <c r="T108" s="28"/>
      <c r="U108" s="28"/>
      <c r="V108" s="28"/>
      <c r="W108" s="28"/>
      <c r="X108" s="28"/>
      <c r="Y108" s="28"/>
      <c r="Z108" s="28"/>
      <c r="AA108" s="28"/>
      <c r="AB108" s="28"/>
    </row>
    <row r="109" spans="9:28" x14ac:dyDescent="0.25">
      <c r="I109" s="28"/>
      <c r="J109" s="28"/>
      <c r="K109" s="28"/>
      <c r="L109" s="28"/>
      <c r="M109" s="28"/>
      <c r="N109" s="28"/>
      <c r="O109" s="28"/>
      <c r="P109" s="28"/>
      <c r="Q109" s="28"/>
      <c r="R109" s="28"/>
      <c r="S109" s="28"/>
      <c r="T109" s="28"/>
      <c r="U109" s="28"/>
      <c r="V109" s="28"/>
      <c r="W109" s="28"/>
      <c r="X109" s="28"/>
      <c r="Y109" s="28"/>
      <c r="Z109" s="28"/>
      <c r="AA109" s="28"/>
      <c r="AB109" s="28"/>
    </row>
    <row r="110" spans="9:28" x14ac:dyDescent="0.25">
      <c r="I110" s="28"/>
      <c r="J110" s="28"/>
      <c r="K110" s="28"/>
      <c r="L110" s="28"/>
      <c r="M110" s="28"/>
      <c r="N110" s="28"/>
      <c r="O110" s="28"/>
      <c r="P110" s="28"/>
      <c r="Q110" s="28"/>
      <c r="R110" s="28"/>
      <c r="S110" s="28"/>
      <c r="T110" s="28"/>
      <c r="U110" s="28"/>
      <c r="V110" s="28"/>
      <c r="W110" s="28"/>
      <c r="X110" s="28"/>
      <c r="Y110" s="28"/>
      <c r="Z110" s="28"/>
      <c r="AA110" s="28"/>
      <c r="AB110" s="28"/>
    </row>
    <row r="111" spans="9:28" x14ac:dyDescent="0.25">
      <c r="I111" s="28"/>
      <c r="J111" s="28"/>
      <c r="K111" s="28"/>
      <c r="L111" s="28"/>
      <c r="M111" s="28"/>
      <c r="N111" s="28"/>
      <c r="O111" s="28"/>
      <c r="P111" s="28"/>
      <c r="Q111" s="28"/>
      <c r="R111" s="28"/>
      <c r="S111" s="28"/>
      <c r="T111" s="28"/>
      <c r="U111" s="28"/>
      <c r="V111" s="28"/>
      <c r="W111" s="28"/>
      <c r="X111" s="28"/>
      <c r="Y111" s="28"/>
      <c r="Z111" s="28"/>
      <c r="AA111" s="28"/>
      <c r="AB111" s="28"/>
    </row>
    <row r="112" spans="9:28" x14ac:dyDescent="0.25">
      <c r="I112" s="28"/>
      <c r="J112" s="28"/>
      <c r="K112" s="28"/>
      <c r="L112" s="28"/>
      <c r="M112" s="28"/>
      <c r="N112" s="28"/>
      <c r="O112" s="28"/>
      <c r="P112" s="28"/>
      <c r="Q112" s="28"/>
      <c r="R112" s="28"/>
      <c r="S112" s="28"/>
      <c r="T112" s="28"/>
      <c r="U112" s="28"/>
      <c r="V112" s="28"/>
      <c r="W112" s="28"/>
      <c r="X112" s="28"/>
      <c r="Y112" s="28"/>
      <c r="Z112" s="28"/>
      <c r="AA112" s="28"/>
      <c r="AB112" s="28"/>
    </row>
    <row r="113" spans="9:28" x14ac:dyDescent="0.25">
      <c r="I113" s="28"/>
      <c r="J113" s="28"/>
      <c r="K113" s="28"/>
      <c r="L113" s="28"/>
      <c r="M113" s="28"/>
      <c r="N113" s="28"/>
      <c r="O113" s="28"/>
      <c r="P113" s="28"/>
      <c r="Q113" s="28"/>
      <c r="R113" s="28"/>
      <c r="S113" s="28"/>
      <c r="T113" s="28"/>
      <c r="U113" s="28"/>
      <c r="V113" s="28"/>
      <c r="W113" s="28"/>
      <c r="X113" s="28"/>
      <c r="Y113" s="28"/>
      <c r="Z113" s="28"/>
      <c r="AA113" s="28"/>
      <c r="AB113" s="28"/>
    </row>
    <row r="114" spans="9:28" x14ac:dyDescent="0.25">
      <c r="I114" s="28"/>
      <c r="J114" s="28"/>
      <c r="K114" s="28"/>
      <c r="L114" s="28"/>
      <c r="M114" s="28"/>
      <c r="N114" s="28"/>
      <c r="O114" s="28"/>
      <c r="P114" s="28"/>
      <c r="Q114" s="28"/>
      <c r="R114" s="28"/>
      <c r="S114" s="28"/>
      <c r="T114" s="28"/>
      <c r="U114" s="28"/>
      <c r="V114" s="28"/>
      <c r="W114" s="28"/>
      <c r="X114" s="28"/>
      <c r="Y114" s="28"/>
      <c r="Z114" s="28"/>
      <c r="AA114" s="28"/>
      <c r="AB114" s="28"/>
    </row>
    <row r="115" spans="9:28" x14ac:dyDescent="0.25">
      <c r="I115" s="28"/>
      <c r="J115" s="28"/>
      <c r="K115" s="28"/>
      <c r="L115" s="28"/>
      <c r="M115" s="28"/>
      <c r="N115" s="28"/>
      <c r="O115" s="28"/>
      <c r="P115" s="28"/>
      <c r="Q115" s="28"/>
      <c r="R115" s="28"/>
      <c r="S115" s="28"/>
      <c r="T115" s="28"/>
      <c r="U115" s="28"/>
      <c r="V115" s="28"/>
      <c r="W115" s="28"/>
      <c r="X115" s="28"/>
      <c r="Y115" s="28"/>
      <c r="Z115" s="28"/>
      <c r="AA115" s="28"/>
      <c r="AB115" s="28"/>
    </row>
    <row r="116" spans="9:28" x14ac:dyDescent="0.25">
      <c r="I116" s="28"/>
      <c r="J116" s="28"/>
      <c r="K116" s="28"/>
      <c r="L116" s="28"/>
      <c r="M116" s="28"/>
      <c r="N116" s="28"/>
      <c r="O116" s="28"/>
      <c r="P116" s="28"/>
      <c r="Q116" s="28"/>
      <c r="R116" s="28"/>
      <c r="S116" s="28"/>
      <c r="T116" s="28"/>
      <c r="U116" s="28"/>
      <c r="V116" s="28"/>
      <c r="W116" s="28"/>
      <c r="X116" s="28"/>
      <c r="Y116" s="28"/>
      <c r="Z116" s="28"/>
      <c r="AA116" s="28"/>
      <c r="AB116" s="28"/>
    </row>
    <row r="117" spans="9:28" x14ac:dyDescent="0.25">
      <c r="I117" s="28"/>
      <c r="J117" s="28"/>
      <c r="K117" s="28"/>
      <c r="L117" s="28"/>
      <c r="M117" s="28"/>
      <c r="N117" s="28"/>
      <c r="O117" s="28"/>
      <c r="P117" s="28"/>
      <c r="Q117" s="28"/>
      <c r="R117" s="28"/>
      <c r="S117" s="28"/>
      <c r="T117" s="28"/>
      <c r="U117" s="28"/>
      <c r="V117" s="28"/>
      <c r="W117" s="28"/>
      <c r="X117" s="28"/>
      <c r="Y117" s="28"/>
      <c r="Z117" s="28"/>
      <c r="AA117" s="28"/>
      <c r="AB117" s="28"/>
    </row>
    <row r="118" spans="9:28" x14ac:dyDescent="0.25">
      <c r="I118" s="28"/>
      <c r="J118" s="28"/>
      <c r="K118" s="28"/>
      <c r="L118" s="28"/>
      <c r="M118" s="28"/>
      <c r="N118" s="28"/>
      <c r="O118" s="28"/>
      <c r="P118" s="28"/>
      <c r="Q118" s="28"/>
      <c r="R118" s="28"/>
      <c r="S118" s="28"/>
      <c r="T118" s="28"/>
      <c r="U118" s="28"/>
      <c r="V118" s="28"/>
      <c r="W118" s="28"/>
      <c r="X118" s="28"/>
      <c r="Y118" s="28"/>
      <c r="Z118" s="28"/>
      <c r="AA118" s="28"/>
      <c r="AB118" s="28"/>
    </row>
    <row r="119" spans="9:28" x14ac:dyDescent="0.25">
      <c r="I119" s="28"/>
      <c r="J119" s="28"/>
      <c r="K119" s="28"/>
      <c r="L119" s="28"/>
      <c r="M119" s="28"/>
      <c r="N119" s="28"/>
      <c r="O119" s="28"/>
      <c r="P119" s="28"/>
      <c r="Q119" s="28"/>
      <c r="R119" s="28"/>
      <c r="S119" s="28"/>
      <c r="T119" s="28"/>
      <c r="U119" s="28"/>
      <c r="V119" s="28"/>
      <c r="W119" s="28"/>
      <c r="X119" s="28"/>
      <c r="Y119" s="28"/>
      <c r="Z119" s="28"/>
      <c r="AA119" s="28"/>
      <c r="AB119" s="28"/>
    </row>
    <row r="120" spans="9:28" x14ac:dyDescent="0.25">
      <c r="I120" s="28"/>
      <c r="J120" s="28"/>
      <c r="K120" s="28"/>
      <c r="L120" s="28"/>
      <c r="M120" s="28"/>
      <c r="N120" s="28"/>
      <c r="O120" s="28"/>
      <c r="P120" s="28"/>
      <c r="Q120" s="28"/>
      <c r="R120" s="28"/>
      <c r="S120" s="28"/>
      <c r="T120" s="28"/>
      <c r="U120" s="28"/>
      <c r="V120" s="28"/>
      <c r="W120" s="28"/>
      <c r="X120" s="28"/>
      <c r="Y120" s="28"/>
      <c r="Z120" s="28"/>
      <c r="AA120" s="28"/>
      <c r="AB120" s="28"/>
    </row>
    <row r="121" spans="9:28" x14ac:dyDescent="0.25">
      <c r="I121" s="28"/>
      <c r="J121" s="28"/>
      <c r="K121" s="28"/>
      <c r="L121" s="28"/>
      <c r="M121" s="28"/>
      <c r="N121" s="28"/>
      <c r="O121" s="28"/>
      <c r="P121" s="28"/>
      <c r="Q121" s="28"/>
      <c r="R121" s="28"/>
      <c r="S121" s="28"/>
      <c r="T121" s="28"/>
      <c r="U121" s="28"/>
      <c r="V121" s="28"/>
      <c r="W121" s="28"/>
      <c r="X121" s="28"/>
      <c r="Y121" s="28"/>
      <c r="Z121" s="28"/>
      <c r="AA121" s="28"/>
      <c r="AB121" s="28"/>
    </row>
    <row r="122" spans="9:28" x14ac:dyDescent="0.25">
      <c r="I122" s="28"/>
      <c r="J122" s="28"/>
      <c r="K122" s="28"/>
      <c r="L122" s="28"/>
      <c r="M122" s="28"/>
      <c r="N122" s="28"/>
      <c r="O122" s="28"/>
      <c r="P122" s="28"/>
      <c r="Q122" s="28"/>
      <c r="R122" s="28"/>
      <c r="S122" s="28"/>
      <c r="T122" s="28"/>
      <c r="U122" s="28"/>
      <c r="V122" s="28"/>
      <c r="W122" s="28"/>
      <c r="X122" s="28"/>
      <c r="Y122" s="28"/>
      <c r="Z122" s="28"/>
      <c r="AA122" s="28"/>
      <c r="AB122" s="28"/>
    </row>
    <row r="123" spans="9:28" x14ac:dyDescent="0.25">
      <c r="I123" s="28"/>
      <c r="J123" s="28"/>
      <c r="K123" s="28"/>
      <c r="L123" s="28"/>
      <c r="M123" s="28"/>
      <c r="N123" s="28"/>
      <c r="O123" s="28"/>
      <c r="P123" s="28"/>
      <c r="Q123" s="28"/>
      <c r="R123" s="28"/>
      <c r="S123" s="28"/>
      <c r="T123" s="28"/>
      <c r="U123" s="28"/>
      <c r="V123" s="28"/>
      <c r="W123" s="28"/>
      <c r="X123" s="28"/>
      <c r="Y123" s="28"/>
      <c r="Z123" s="28"/>
      <c r="AA123" s="28"/>
      <c r="AB123" s="28"/>
    </row>
    <row r="124" spans="9:28" x14ac:dyDescent="0.25">
      <c r="I124" s="28"/>
      <c r="J124" s="28"/>
      <c r="K124" s="28"/>
      <c r="L124" s="28"/>
      <c r="M124" s="28"/>
      <c r="N124" s="28"/>
      <c r="O124" s="28"/>
      <c r="P124" s="28"/>
      <c r="Q124" s="28"/>
      <c r="R124" s="28"/>
      <c r="S124" s="28"/>
      <c r="T124" s="28"/>
      <c r="U124" s="28"/>
      <c r="V124" s="28"/>
      <c r="W124" s="28"/>
      <c r="X124" s="28"/>
      <c r="Y124" s="28"/>
      <c r="Z124" s="28"/>
      <c r="AA124" s="28"/>
      <c r="AB124" s="28"/>
    </row>
    <row r="125" spans="9:28" x14ac:dyDescent="0.25">
      <c r="I125" s="28"/>
      <c r="J125" s="28"/>
      <c r="K125" s="28"/>
      <c r="L125" s="28"/>
      <c r="M125" s="28"/>
      <c r="N125" s="28"/>
      <c r="O125" s="28"/>
      <c r="P125" s="28"/>
      <c r="Q125" s="28"/>
      <c r="R125" s="28"/>
      <c r="S125" s="28"/>
      <c r="T125" s="28"/>
      <c r="U125" s="28"/>
      <c r="V125" s="28"/>
      <c r="W125" s="28"/>
      <c r="X125" s="28"/>
      <c r="Y125" s="28"/>
      <c r="Z125" s="28"/>
      <c r="AA125" s="28"/>
      <c r="AB125" s="28"/>
    </row>
    <row r="126" spans="9:28" x14ac:dyDescent="0.25">
      <c r="I126" s="28"/>
      <c r="J126" s="28"/>
      <c r="K126" s="28"/>
      <c r="L126" s="28"/>
      <c r="M126" s="28"/>
      <c r="N126" s="28"/>
      <c r="O126" s="28"/>
      <c r="P126" s="28"/>
      <c r="Q126" s="28"/>
      <c r="R126" s="28"/>
      <c r="S126" s="28"/>
      <c r="T126" s="28"/>
      <c r="U126" s="28"/>
      <c r="V126" s="28"/>
      <c r="W126" s="28"/>
      <c r="X126" s="28"/>
      <c r="Y126" s="28"/>
      <c r="Z126" s="28"/>
      <c r="AA126" s="28"/>
      <c r="AB126" s="28"/>
    </row>
    <row r="127" spans="9:28" x14ac:dyDescent="0.25">
      <c r="I127" s="28"/>
      <c r="J127" s="28"/>
      <c r="K127" s="28"/>
      <c r="L127" s="28"/>
      <c r="M127" s="28"/>
      <c r="N127" s="28"/>
      <c r="O127" s="28"/>
      <c r="P127" s="28"/>
      <c r="Q127" s="28"/>
      <c r="R127" s="28"/>
      <c r="S127" s="28"/>
      <c r="T127" s="28"/>
      <c r="U127" s="28"/>
      <c r="V127" s="28"/>
      <c r="W127" s="28"/>
      <c r="X127" s="28"/>
      <c r="Y127" s="28"/>
      <c r="Z127" s="28"/>
      <c r="AA127" s="28"/>
      <c r="AB127" s="28"/>
    </row>
    <row r="128" spans="9:28" x14ac:dyDescent="0.25">
      <c r="I128" s="28"/>
      <c r="J128" s="28"/>
      <c r="K128" s="28"/>
      <c r="L128" s="28"/>
      <c r="M128" s="28"/>
      <c r="N128" s="28"/>
      <c r="O128" s="28"/>
      <c r="P128" s="28"/>
      <c r="Q128" s="28"/>
      <c r="R128" s="28"/>
      <c r="S128" s="28"/>
      <c r="T128" s="28"/>
      <c r="U128" s="28"/>
      <c r="V128" s="28"/>
      <c r="W128" s="28"/>
      <c r="X128" s="28"/>
      <c r="Y128" s="28"/>
      <c r="Z128" s="28"/>
      <c r="AA128" s="28"/>
      <c r="AB128" s="28"/>
    </row>
    <row r="129" spans="9:28" x14ac:dyDescent="0.25">
      <c r="I129" s="28"/>
      <c r="J129" s="28"/>
      <c r="K129" s="28"/>
      <c r="L129" s="28"/>
      <c r="M129" s="28"/>
      <c r="N129" s="28"/>
      <c r="O129" s="28"/>
      <c r="P129" s="28"/>
      <c r="Q129" s="28"/>
      <c r="R129" s="28"/>
      <c r="S129" s="28"/>
      <c r="T129" s="28"/>
      <c r="U129" s="28"/>
      <c r="V129" s="28"/>
      <c r="W129" s="28"/>
      <c r="X129" s="28"/>
      <c r="Y129" s="28"/>
      <c r="Z129" s="28"/>
      <c r="AA129" s="28"/>
      <c r="AB129" s="28"/>
    </row>
  </sheetData>
  <mergeCells count="19">
    <mergeCell ref="C2:H2"/>
    <mergeCell ref="C4:H4"/>
    <mergeCell ref="C6:E6"/>
    <mergeCell ref="C5:E5"/>
    <mergeCell ref="G5:H5"/>
    <mergeCell ref="G6:H6"/>
    <mergeCell ref="C3:H3"/>
    <mergeCell ref="C12:E12"/>
    <mergeCell ref="G12:H12"/>
    <mergeCell ref="C7:E7"/>
    <mergeCell ref="G7:H7"/>
    <mergeCell ref="C11:E11"/>
    <mergeCell ref="G11:H11"/>
    <mergeCell ref="C9:E9"/>
    <mergeCell ref="C8:E8"/>
    <mergeCell ref="C10:E10"/>
    <mergeCell ref="G8:H8"/>
    <mergeCell ref="G9:H9"/>
    <mergeCell ref="G10:H10"/>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73"/>
  <sheetViews>
    <sheetView topLeftCell="B16" zoomScale="125" zoomScaleNormal="125" zoomScalePageLayoutView="125" workbookViewId="0">
      <selection activeCell="G37" sqref="G37:H37"/>
    </sheetView>
  </sheetViews>
  <sheetFormatPr defaultColWidth="8.85546875" defaultRowHeight="15" x14ac:dyDescent="0.25"/>
  <cols>
    <col min="5" max="5" width="14" customWidth="1"/>
    <col min="6" max="6" width="12.7109375" customWidth="1"/>
    <col min="8" max="8" width="11.7109375" customWidth="1"/>
  </cols>
  <sheetData>
    <row r="1" spans="1:33" ht="14.45" x14ac:dyDescent="0.3">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row>
    <row r="2" spans="1:33" ht="9.75" customHeight="1" thickBot="1" x14ac:dyDescent="0.3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spans="1:33" ht="34.5" customHeight="1" thickBot="1" x14ac:dyDescent="0.6">
      <c r="A3" s="28"/>
      <c r="B3" s="203" t="s">
        <v>69</v>
      </c>
      <c r="C3" s="204"/>
      <c r="D3" s="204"/>
      <c r="E3" s="204"/>
      <c r="F3" s="204"/>
      <c r="G3" s="204"/>
      <c r="H3" s="205"/>
      <c r="I3" s="28"/>
      <c r="J3" s="28"/>
      <c r="K3" s="28"/>
      <c r="L3" s="28"/>
      <c r="M3" s="28"/>
      <c r="N3" s="28"/>
      <c r="O3" s="28"/>
      <c r="P3" s="28"/>
      <c r="Q3" s="28"/>
      <c r="R3" s="28"/>
      <c r="S3" s="28"/>
      <c r="T3" s="28"/>
      <c r="U3" s="28"/>
      <c r="V3" s="28"/>
      <c r="W3" s="28"/>
      <c r="X3" s="28"/>
      <c r="Y3" s="28"/>
      <c r="Z3" s="28"/>
      <c r="AA3" s="28"/>
      <c r="AB3" s="28"/>
      <c r="AC3" s="28"/>
      <c r="AD3" s="28"/>
      <c r="AE3" s="28"/>
      <c r="AF3" s="28"/>
      <c r="AG3" s="28"/>
    </row>
    <row r="4" spans="1:33" s="12" customFormat="1" ht="46.5" customHeight="1" thickBot="1" x14ac:dyDescent="0.35">
      <c r="A4" s="66"/>
      <c r="B4" s="208" t="s">
        <v>70</v>
      </c>
      <c r="C4" s="209"/>
      <c r="D4" s="209"/>
      <c r="E4" s="209"/>
      <c r="F4" s="209"/>
      <c r="G4" s="209"/>
      <c r="H4" s="210"/>
      <c r="I4" s="66"/>
      <c r="J4" s="66"/>
      <c r="K4" s="66"/>
      <c r="L4" s="66"/>
      <c r="M4" s="66"/>
      <c r="N4" s="66"/>
      <c r="O4" s="66"/>
      <c r="P4" s="66"/>
      <c r="Q4" s="66"/>
      <c r="R4" s="66"/>
      <c r="S4" s="66"/>
      <c r="T4" s="66"/>
      <c r="U4" s="66"/>
      <c r="V4" s="66"/>
      <c r="W4" s="66"/>
      <c r="X4" s="66"/>
      <c r="Y4" s="66"/>
      <c r="Z4" s="66"/>
      <c r="AA4" s="66"/>
      <c r="AB4" s="66"/>
      <c r="AC4" s="66"/>
      <c r="AD4" s="66"/>
      <c r="AE4" s="66"/>
      <c r="AF4" s="66"/>
      <c r="AG4" s="66"/>
    </row>
    <row r="5" spans="1:33" ht="33" customHeight="1" x14ac:dyDescent="0.3">
      <c r="A5" s="28"/>
      <c r="B5" s="211" t="s">
        <v>71</v>
      </c>
      <c r="C5" s="212"/>
      <c r="D5" s="212"/>
      <c r="E5" s="213"/>
      <c r="F5" s="67" t="s">
        <v>72</v>
      </c>
      <c r="G5" s="211" t="s">
        <v>73</v>
      </c>
      <c r="H5" s="213"/>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4.45" x14ac:dyDescent="0.3">
      <c r="A6" s="28"/>
      <c r="B6" s="198" t="s">
        <v>74</v>
      </c>
      <c r="C6" s="199"/>
      <c r="D6" s="199"/>
      <c r="E6" s="199"/>
      <c r="F6" s="73">
        <v>3300</v>
      </c>
      <c r="G6" s="196" t="s">
        <v>39</v>
      </c>
      <c r="H6" s="197"/>
      <c r="I6" s="28"/>
      <c r="J6" s="28"/>
      <c r="K6" s="28"/>
      <c r="L6" s="28"/>
      <c r="M6" s="28"/>
      <c r="N6" s="28"/>
      <c r="O6" s="28"/>
      <c r="P6" s="28"/>
      <c r="Q6" s="28"/>
      <c r="R6" s="28"/>
      <c r="S6" s="28"/>
      <c r="T6" s="28"/>
      <c r="U6" s="28"/>
      <c r="V6" s="28"/>
      <c r="W6" s="28"/>
      <c r="X6" s="28"/>
      <c r="Y6" s="28"/>
      <c r="Z6" s="28"/>
      <c r="AA6" s="28"/>
      <c r="AB6" s="28"/>
      <c r="AC6" s="28"/>
      <c r="AD6" s="28"/>
      <c r="AE6" s="28"/>
      <c r="AF6" s="28"/>
      <c r="AG6" s="28"/>
    </row>
    <row r="7" spans="1:33" ht="14.45" x14ac:dyDescent="0.3">
      <c r="A7" s="28"/>
      <c r="B7" s="206" t="s">
        <v>75</v>
      </c>
      <c r="C7" s="207"/>
      <c r="D7" s="207"/>
      <c r="E7" s="207"/>
      <c r="F7" s="73"/>
      <c r="G7" s="196" t="s">
        <v>39</v>
      </c>
      <c r="H7" s="197"/>
      <c r="I7" s="28"/>
      <c r="J7" s="28"/>
      <c r="K7" s="28"/>
      <c r="L7" s="28"/>
      <c r="M7" s="28"/>
      <c r="N7" s="28"/>
      <c r="O7" s="28"/>
      <c r="P7" s="28"/>
      <c r="Q7" s="28"/>
      <c r="R7" s="28"/>
      <c r="S7" s="28"/>
      <c r="T7" s="28"/>
      <c r="U7" s="28"/>
      <c r="V7" s="28"/>
      <c r="W7" s="28"/>
      <c r="X7" s="28"/>
      <c r="Y7" s="28"/>
      <c r="Z7" s="28"/>
      <c r="AA7" s="28"/>
      <c r="AB7" s="28"/>
      <c r="AC7" s="28"/>
      <c r="AD7" s="28"/>
      <c r="AE7" s="28"/>
      <c r="AF7" s="28"/>
      <c r="AG7" s="28"/>
    </row>
    <row r="8" spans="1:33" ht="14.45" x14ac:dyDescent="0.3">
      <c r="A8" s="28"/>
      <c r="B8" s="198" t="s">
        <v>76</v>
      </c>
      <c r="C8" s="199"/>
      <c r="D8" s="199"/>
      <c r="E8" s="199"/>
      <c r="F8" s="68"/>
      <c r="G8" s="196" t="s">
        <v>39</v>
      </c>
      <c r="H8" s="197"/>
      <c r="I8" s="28"/>
      <c r="J8" s="28"/>
      <c r="K8" s="28"/>
      <c r="L8" s="28"/>
      <c r="M8" s="28"/>
      <c r="N8" s="28"/>
      <c r="O8" s="28"/>
      <c r="P8" s="28"/>
      <c r="Q8" s="28"/>
      <c r="R8" s="28"/>
      <c r="S8" s="28"/>
      <c r="T8" s="28"/>
      <c r="U8" s="28"/>
      <c r="V8" s="28"/>
      <c r="W8" s="28"/>
      <c r="X8" s="28"/>
      <c r="Y8" s="28"/>
      <c r="Z8" s="28"/>
      <c r="AA8" s="28"/>
      <c r="AB8" s="28"/>
      <c r="AC8" s="28"/>
      <c r="AD8" s="28"/>
      <c r="AE8" s="28"/>
      <c r="AF8" s="28"/>
      <c r="AG8" s="28"/>
    </row>
    <row r="9" spans="1:33" x14ac:dyDescent="0.25">
      <c r="A9" s="28"/>
      <c r="B9" s="200" t="s">
        <v>77</v>
      </c>
      <c r="C9" s="201"/>
      <c r="D9" s="201"/>
      <c r="E9" s="201"/>
      <c r="F9" s="202"/>
      <c r="G9" s="196" t="s">
        <v>39</v>
      </c>
      <c r="H9" s="197"/>
      <c r="I9" s="28"/>
      <c r="J9" s="28"/>
      <c r="K9" s="28"/>
      <c r="L9" s="28"/>
      <c r="M9" s="28"/>
      <c r="N9" s="28"/>
      <c r="O9" s="28"/>
      <c r="P9" s="28"/>
      <c r="Q9" s="28"/>
      <c r="R9" s="28"/>
      <c r="S9" s="28"/>
      <c r="T9" s="28"/>
      <c r="U9" s="28"/>
      <c r="V9" s="28"/>
      <c r="W9" s="28"/>
      <c r="X9" s="28"/>
      <c r="Y9" s="28"/>
      <c r="Z9" s="28"/>
      <c r="AA9" s="28"/>
      <c r="AB9" s="28"/>
      <c r="AC9" s="28"/>
      <c r="AD9" s="28"/>
      <c r="AE9" s="28"/>
      <c r="AF9" s="28"/>
      <c r="AG9" s="28"/>
    </row>
    <row r="10" spans="1:33" x14ac:dyDescent="0.25">
      <c r="A10" s="28"/>
      <c r="B10" s="200"/>
      <c r="C10" s="201"/>
      <c r="D10" s="201"/>
      <c r="E10" s="201"/>
      <c r="F10" s="202"/>
      <c r="G10" s="196"/>
      <c r="H10" s="197"/>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row>
    <row r="11" spans="1:33" ht="14.45" x14ac:dyDescent="0.3">
      <c r="A11" s="28"/>
      <c r="B11" s="194" t="s">
        <v>78</v>
      </c>
      <c r="C11" s="195"/>
      <c r="D11" s="195"/>
      <c r="E11" s="195"/>
      <c r="F11" s="73"/>
      <c r="G11" s="196" t="s">
        <v>39</v>
      </c>
      <c r="H11" s="197"/>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row>
    <row r="12" spans="1:33" ht="14.45" x14ac:dyDescent="0.3">
      <c r="A12" s="28"/>
      <c r="B12" s="198" t="s">
        <v>79</v>
      </c>
      <c r="C12" s="199"/>
      <c r="D12" s="199"/>
      <c r="E12" s="199"/>
      <c r="F12" s="73"/>
      <c r="G12" s="196" t="s">
        <v>39</v>
      </c>
      <c r="H12" s="197"/>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row>
    <row r="13" spans="1:33" ht="14.45" x14ac:dyDescent="0.3">
      <c r="A13" s="28"/>
      <c r="B13" s="198" t="s">
        <v>80</v>
      </c>
      <c r="C13" s="199"/>
      <c r="D13" s="199"/>
      <c r="E13" s="199"/>
      <c r="F13" s="73"/>
      <c r="G13" s="196" t="s">
        <v>39</v>
      </c>
      <c r="H13" s="197"/>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1:33" ht="14.45" x14ac:dyDescent="0.3">
      <c r="A14" s="28"/>
      <c r="B14" s="198" t="s">
        <v>81</v>
      </c>
      <c r="C14" s="199"/>
      <c r="D14" s="199"/>
      <c r="E14" s="199"/>
      <c r="F14" s="68"/>
      <c r="G14" s="196" t="s">
        <v>39</v>
      </c>
      <c r="H14" s="197"/>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row>
    <row r="15" spans="1:33" ht="14.45" x14ac:dyDescent="0.3">
      <c r="A15" s="28"/>
      <c r="B15" s="198" t="s">
        <v>82</v>
      </c>
      <c r="C15" s="199"/>
      <c r="D15" s="199"/>
      <c r="E15" s="199"/>
      <c r="F15" s="73"/>
      <c r="G15" s="196" t="s">
        <v>39</v>
      </c>
      <c r="H15" s="197"/>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row>
    <row r="16" spans="1:33" ht="14.45" x14ac:dyDescent="0.3">
      <c r="A16" s="28"/>
      <c r="B16" s="198" t="s">
        <v>83</v>
      </c>
      <c r="C16" s="199"/>
      <c r="D16" s="199"/>
      <c r="E16" s="199"/>
      <c r="F16" s="73"/>
      <c r="G16" s="196" t="s">
        <v>39</v>
      </c>
      <c r="H16" s="197"/>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row>
    <row r="17" spans="1:33" ht="14.45" x14ac:dyDescent="0.3">
      <c r="A17" s="28"/>
      <c r="B17" s="198" t="s">
        <v>84</v>
      </c>
      <c r="C17" s="199"/>
      <c r="D17" s="199"/>
      <c r="E17" s="199"/>
      <c r="F17" s="73"/>
      <c r="G17" s="196" t="s">
        <v>39</v>
      </c>
      <c r="H17" s="197"/>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row>
    <row r="18" spans="1:33" ht="14.45" x14ac:dyDescent="0.3">
      <c r="A18" s="28"/>
      <c r="B18" s="198" t="s">
        <v>85</v>
      </c>
      <c r="C18" s="199"/>
      <c r="D18" s="199"/>
      <c r="E18" s="199"/>
      <c r="F18" s="73"/>
      <c r="G18" s="196" t="s">
        <v>39</v>
      </c>
      <c r="H18" s="197"/>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row>
    <row r="19" spans="1:33" x14ac:dyDescent="0.25">
      <c r="A19" s="28"/>
      <c r="B19" s="194" t="s">
        <v>86</v>
      </c>
      <c r="C19" s="195"/>
      <c r="D19" s="195"/>
      <c r="E19" s="195"/>
      <c r="F19" s="202"/>
      <c r="G19" s="196" t="s">
        <v>39</v>
      </c>
      <c r="H19" s="197"/>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row>
    <row r="20" spans="1:33" x14ac:dyDescent="0.25">
      <c r="A20" s="28"/>
      <c r="B20" s="194"/>
      <c r="C20" s="195"/>
      <c r="D20" s="195"/>
      <c r="E20" s="195"/>
      <c r="F20" s="202"/>
      <c r="G20" s="196"/>
      <c r="H20" s="197"/>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row>
    <row r="21" spans="1:33" ht="14.45" x14ac:dyDescent="0.3">
      <c r="A21" s="28"/>
      <c r="B21" s="194" t="s">
        <v>87</v>
      </c>
      <c r="C21" s="195"/>
      <c r="D21" s="195"/>
      <c r="E21" s="195"/>
      <c r="F21" s="73"/>
      <c r="G21" s="196" t="s">
        <v>39</v>
      </c>
      <c r="H21" s="19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row>
    <row r="22" spans="1:33" ht="14.45" x14ac:dyDescent="0.3">
      <c r="A22" s="28"/>
      <c r="B22" s="198" t="s">
        <v>88</v>
      </c>
      <c r="C22" s="199"/>
      <c r="D22" s="199"/>
      <c r="E22" s="199"/>
      <c r="F22" s="73"/>
      <c r="G22" s="196" t="s">
        <v>39</v>
      </c>
      <c r="H22" s="197"/>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row>
    <row r="23" spans="1:33" ht="16.5" customHeight="1" x14ac:dyDescent="0.3">
      <c r="A23" s="28"/>
      <c r="B23" s="198" t="s">
        <v>89</v>
      </c>
      <c r="C23" s="199"/>
      <c r="D23" s="199"/>
      <c r="E23" s="199"/>
      <c r="F23" s="73"/>
      <c r="G23" s="196" t="s">
        <v>39</v>
      </c>
      <c r="H23" s="197"/>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row>
    <row r="24" spans="1:33" ht="15.75" customHeight="1" x14ac:dyDescent="0.3">
      <c r="A24" s="28"/>
      <c r="B24" s="198" t="s">
        <v>90</v>
      </c>
      <c r="C24" s="199"/>
      <c r="D24" s="199"/>
      <c r="E24" s="199"/>
      <c r="F24" s="73"/>
      <c r="G24" s="196" t="s">
        <v>39</v>
      </c>
      <c r="H24" s="197"/>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row>
    <row r="25" spans="1:33" ht="14.45" x14ac:dyDescent="0.3">
      <c r="A25" s="28"/>
      <c r="B25" s="194" t="s">
        <v>91</v>
      </c>
      <c r="C25" s="195"/>
      <c r="D25" s="195"/>
      <c r="E25" s="195"/>
      <c r="F25" s="73"/>
      <c r="G25" s="196" t="s">
        <v>39</v>
      </c>
      <c r="H25" s="197"/>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row>
    <row r="26" spans="1:33" ht="18.75" customHeight="1" x14ac:dyDescent="0.25">
      <c r="A26" s="28"/>
      <c r="B26" s="194" t="s">
        <v>92</v>
      </c>
      <c r="C26" s="195"/>
      <c r="D26" s="195"/>
      <c r="E26" s="195"/>
      <c r="F26" s="202"/>
      <c r="G26" s="196" t="s">
        <v>39</v>
      </c>
      <c r="H26" s="197"/>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5.75" customHeight="1" x14ac:dyDescent="0.25">
      <c r="A27" s="28"/>
      <c r="B27" s="194"/>
      <c r="C27" s="195"/>
      <c r="D27" s="195"/>
      <c r="E27" s="195"/>
      <c r="F27" s="202"/>
      <c r="G27" s="196"/>
      <c r="H27" s="197"/>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row>
    <row r="28" spans="1:33" x14ac:dyDescent="0.25">
      <c r="A28" s="28"/>
      <c r="B28" s="198" t="s">
        <v>93</v>
      </c>
      <c r="C28" s="199"/>
      <c r="D28" s="199"/>
      <c r="E28" s="199"/>
      <c r="F28" s="73"/>
      <c r="G28" s="196" t="s">
        <v>39</v>
      </c>
      <c r="H28" s="197"/>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row>
    <row r="29" spans="1:33" x14ac:dyDescent="0.25">
      <c r="A29" s="28"/>
      <c r="B29" s="194" t="s">
        <v>94</v>
      </c>
      <c r="C29" s="195"/>
      <c r="D29" s="195"/>
      <c r="E29" s="195"/>
      <c r="F29" s="202"/>
      <c r="G29" s="196" t="s">
        <v>39</v>
      </c>
      <c r="H29" s="197"/>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row>
    <row r="30" spans="1:33" x14ac:dyDescent="0.25">
      <c r="A30" s="28"/>
      <c r="B30" s="194"/>
      <c r="C30" s="195"/>
      <c r="D30" s="195"/>
      <c r="E30" s="195"/>
      <c r="F30" s="202"/>
      <c r="G30" s="196"/>
      <c r="H30" s="197"/>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row>
    <row r="31" spans="1:33" x14ac:dyDescent="0.25">
      <c r="A31" s="28"/>
      <c r="B31" s="194" t="s">
        <v>95</v>
      </c>
      <c r="C31" s="195"/>
      <c r="D31" s="195"/>
      <c r="E31" s="195"/>
      <c r="F31" s="73"/>
      <c r="G31" s="196" t="s">
        <v>39</v>
      </c>
      <c r="H31" s="197"/>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row>
    <row r="32" spans="1:33" x14ac:dyDescent="0.25">
      <c r="A32" s="28"/>
      <c r="B32" s="194" t="s">
        <v>96</v>
      </c>
      <c r="C32" s="195"/>
      <c r="D32" s="195"/>
      <c r="E32" s="195"/>
      <c r="F32" s="73"/>
      <c r="G32" s="196" t="s">
        <v>39</v>
      </c>
      <c r="H32" s="197"/>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row>
    <row r="33" spans="1:47" x14ac:dyDescent="0.25">
      <c r="A33" s="28"/>
      <c r="B33" s="194" t="s">
        <v>97</v>
      </c>
      <c r="C33" s="195"/>
      <c r="D33" s="195"/>
      <c r="E33" s="195"/>
      <c r="F33" s="214"/>
      <c r="G33" s="196" t="s">
        <v>39</v>
      </c>
      <c r="H33" s="197"/>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row>
    <row r="34" spans="1:47" x14ac:dyDescent="0.25">
      <c r="A34" s="28"/>
      <c r="B34" s="194"/>
      <c r="C34" s="195"/>
      <c r="D34" s="195"/>
      <c r="E34" s="195"/>
      <c r="F34" s="214"/>
      <c r="G34" s="196"/>
      <c r="H34" s="197"/>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row>
    <row r="35" spans="1:47" x14ac:dyDescent="0.25">
      <c r="A35" s="28"/>
      <c r="B35" s="194" t="s">
        <v>98</v>
      </c>
      <c r="C35" s="195"/>
      <c r="D35" s="195"/>
      <c r="E35" s="195"/>
      <c r="F35" s="73"/>
      <c r="G35" s="196" t="s">
        <v>39</v>
      </c>
      <c r="H35" s="197"/>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row>
    <row r="36" spans="1:47" x14ac:dyDescent="0.25">
      <c r="A36" s="28"/>
      <c r="B36" s="198" t="s">
        <v>99</v>
      </c>
      <c r="C36" s="199"/>
      <c r="D36" s="199"/>
      <c r="E36" s="199"/>
      <c r="F36" s="73"/>
      <c r="G36" s="196" t="s">
        <v>39</v>
      </c>
      <c r="H36" s="197"/>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row>
    <row r="37" spans="1:47" ht="15.75" thickBot="1" x14ac:dyDescent="0.3">
      <c r="A37" s="28"/>
      <c r="B37" s="189" t="s">
        <v>100</v>
      </c>
      <c r="C37" s="190"/>
      <c r="D37" s="190"/>
      <c r="E37" s="191"/>
      <c r="F37" s="69">
        <v>3030</v>
      </c>
      <c r="G37" s="192" t="s">
        <v>39</v>
      </c>
      <c r="H37" s="193"/>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row>
    <row r="38" spans="1:47"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row>
    <row r="39" spans="1:47" ht="15.75" thickBot="1" x14ac:dyDescent="0.3">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row>
    <row r="40" spans="1:47" ht="15.75" thickBot="1" x14ac:dyDescent="0.3">
      <c r="A40" s="28"/>
      <c r="B40" s="131" t="s">
        <v>58</v>
      </c>
      <c r="C40" s="132"/>
      <c r="D40" s="40"/>
      <c r="E40" s="40"/>
      <c r="F40" s="40"/>
      <c r="G40" s="40"/>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row>
    <row r="41" spans="1:47" x14ac:dyDescent="0.25">
      <c r="A41" s="28"/>
      <c r="B41" s="122" t="s">
        <v>101</v>
      </c>
      <c r="C41" s="123"/>
      <c r="D41" s="123"/>
      <c r="E41" s="123"/>
      <c r="F41" s="123"/>
      <c r="G41" s="124"/>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row>
    <row r="42" spans="1:47" x14ac:dyDescent="0.25">
      <c r="A42" s="28"/>
      <c r="B42" s="125"/>
      <c r="C42" s="126"/>
      <c r="D42" s="126"/>
      <c r="E42" s="126"/>
      <c r="F42" s="126"/>
      <c r="G42" s="127"/>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row>
    <row r="43" spans="1:47" x14ac:dyDescent="0.25">
      <c r="A43" s="28"/>
      <c r="B43" s="125"/>
      <c r="C43" s="126"/>
      <c r="D43" s="126"/>
      <c r="E43" s="126"/>
      <c r="F43" s="126"/>
      <c r="G43" s="127"/>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row>
    <row r="44" spans="1:47" x14ac:dyDescent="0.25">
      <c r="A44" s="28"/>
      <c r="B44" s="125"/>
      <c r="C44" s="126"/>
      <c r="D44" s="126"/>
      <c r="E44" s="126"/>
      <c r="F44" s="126"/>
      <c r="G44" s="127"/>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row>
    <row r="45" spans="1:47" ht="15.75" thickBot="1" x14ac:dyDescent="0.3">
      <c r="A45" s="28"/>
      <c r="B45" s="128"/>
      <c r="C45" s="129"/>
      <c r="D45" s="129"/>
      <c r="E45" s="129"/>
      <c r="F45" s="129"/>
      <c r="G45" s="130"/>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row>
    <row r="46" spans="1:47"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row>
    <row r="47" spans="1:47"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row>
    <row r="48" spans="1:47"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row>
    <row r="49" spans="1:47"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row>
    <row r="50" spans="1:47"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row>
    <row r="51" spans="1:47"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1:47"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4" spans="1:47"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row>
    <row r="55" spans="1:47"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row>
    <row r="56" spans="1:47"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row>
    <row r="57" spans="1:47"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row>
    <row r="58" spans="1:47"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row>
    <row r="59" spans="1:47"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row>
    <row r="60" spans="1:47"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row>
    <row r="61" spans="1:47"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row>
    <row r="62" spans="1:47"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row>
    <row r="63" spans="1:47"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row>
    <row r="64" spans="1:47"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row>
    <row r="65" spans="1:47"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row>
    <row r="66" spans="1:47"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row>
    <row r="67" spans="1:47"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row>
    <row r="68" spans="1:47"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row>
    <row r="69" spans="1:47"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row>
    <row r="70" spans="1:47"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row>
    <row r="71" spans="1:47"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row>
    <row r="72" spans="1:47"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row>
    <row r="73" spans="1:47"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row>
    <row r="74" spans="1:47"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row>
    <row r="75" spans="1:47"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row>
    <row r="76" spans="1:47"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row>
    <row r="77" spans="1:47"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row>
    <row r="78" spans="1:47"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row>
    <row r="79" spans="1:47"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row>
    <row r="80" spans="1:47"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row>
    <row r="81" spans="1:47"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row>
    <row r="82" spans="1:47"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row>
    <row r="83" spans="1:47"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row>
    <row r="84" spans="1:47"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row>
    <row r="85" spans="1:47"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row>
    <row r="86" spans="1:47"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row>
    <row r="87" spans="1:47"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row>
    <row r="88" spans="1:47"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row>
    <row r="89" spans="1:47"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row>
    <row r="90" spans="1:47"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row>
    <row r="91" spans="1:47"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row>
    <row r="92" spans="1:47"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row>
    <row r="93" spans="1:47"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row>
    <row r="94" spans="1:47"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row>
    <row r="95" spans="1:47"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row>
    <row r="96" spans="1:47"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row>
    <row r="97" spans="1:47"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row>
    <row r="98" spans="1:47"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row>
    <row r="99" spans="1:47"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row>
    <row r="100" spans="1:47"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row>
    <row r="101" spans="1:47"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row>
    <row r="102" spans="1:47"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row>
    <row r="103" spans="1:47"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row>
    <row r="104" spans="1:47"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row>
    <row r="105" spans="1:47"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row>
    <row r="106" spans="1:47"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row>
    <row r="107" spans="1:47"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row>
    <row r="108" spans="1:47"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row>
    <row r="109" spans="1:47"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row>
    <row r="110" spans="1:47"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row>
    <row r="111" spans="1:47"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row>
    <row r="112" spans="1:47"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row>
    <row r="113" spans="1:47"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row>
    <row r="114" spans="1:47"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row>
    <row r="115" spans="1:47"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row>
    <row r="116" spans="1:47"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row>
    <row r="117" spans="1:47"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row>
    <row r="118" spans="1:47"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row>
    <row r="119" spans="1:47"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row>
    <row r="120" spans="1:47"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row>
    <row r="121" spans="1:47"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row>
    <row r="122" spans="1:47"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row>
    <row r="123" spans="1:47"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row>
    <row r="124" spans="1:47"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row>
    <row r="125" spans="1:47"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row>
    <row r="126" spans="1:47"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row>
    <row r="127" spans="1:47"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row>
    <row r="128" spans="1:47"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row>
    <row r="129" spans="1:47"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row>
    <row r="130" spans="1:47"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row>
    <row r="131" spans="1:47"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row>
    <row r="132" spans="1:47"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row>
    <row r="133" spans="1:47"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row>
    <row r="134" spans="1:47"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row>
    <row r="135" spans="1:47"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row>
    <row r="136" spans="1:47"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row>
    <row r="137" spans="1:47"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row>
    <row r="138" spans="1:47"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row>
    <row r="139" spans="1:47"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row>
    <row r="140" spans="1:47"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row>
    <row r="141" spans="1:47"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row>
    <row r="142" spans="1:47"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row>
    <row r="143" spans="1:47"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row>
    <row r="144" spans="1:47"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row>
    <row r="145" spans="1:47"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row>
    <row r="146" spans="1:47"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row>
    <row r="147" spans="1:47"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row>
    <row r="148" spans="1:47"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row>
    <row r="149" spans="1:47"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row>
    <row r="150" spans="1:47"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row>
    <row r="151" spans="1:47"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row>
    <row r="152" spans="1:47"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row>
    <row r="153" spans="1:47"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row>
    <row r="154" spans="1:47"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row>
    <row r="155" spans="1:47"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row>
    <row r="156" spans="1:47"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row>
    <row r="157" spans="1:47"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row>
    <row r="158" spans="1:47"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row>
    <row r="159" spans="1:47" x14ac:dyDescent="0.25">
      <c r="H159" s="28"/>
    </row>
    <row r="160" spans="1:47" x14ac:dyDescent="0.25">
      <c r="H160" s="28"/>
    </row>
    <row r="161" spans="8:8" x14ac:dyDescent="0.25">
      <c r="H161" s="28"/>
    </row>
    <row r="162" spans="8:8" x14ac:dyDescent="0.25">
      <c r="H162" s="28"/>
    </row>
    <row r="163" spans="8:8" x14ac:dyDescent="0.25">
      <c r="H163" s="28"/>
    </row>
    <row r="164" spans="8:8" x14ac:dyDescent="0.25">
      <c r="H164" s="28"/>
    </row>
    <row r="165" spans="8:8" x14ac:dyDescent="0.25">
      <c r="H165" s="28"/>
    </row>
    <row r="166" spans="8:8" x14ac:dyDescent="0.25">
      <c r="H166" s="28"/>
    </row>
    <row r="167" spans="8:8" x14ac:dyDescent="0.25">
      <c r="H167" s="28"/>
    </row>
    <row r="168" spans="8:8" x14ac:dyDescent="0.25">
      <c r="H168" s="28"/>
    </row>
    <row r="169" spans="8:8" x14ac:dyDescent="0.25">
      <c r="H169" s="28"/>
    </row>
    <row r="170" spans="8:8" x14ac:dyDescent="0.25">
      <c r="H170" s="28"/>
    </row>
    <row r="171" spans="8:8" x14ac:dyDescent="0.25">
      <c r="H171" s="28"/>
    </row>
    <row r="172" spans="8:8" x14ac:dyDescent="0.25">
      <c r="H172" s="28"/>
    </row>
    <row r="173" spans="8:8" x14ac:dyDescent="0.25">
      <c r="H173" s="28"/>
    </row>
  </sheetData>
  <mergeCells count="65">
    <mergeCell ref="G29:H30"/>
    <mergeCell ref="F33:F34"/>
    <mergeCell ref="G33:H34"/>
    <mergeCell ref="G9:H10"/>
    <mergeCell ref="G11:H11"/>
    <mergeCell ref="F19:F20"/>
    <mergeCell ref="G19:H20"/>
    <mergeCell ref="F26:F27"/>
    <mergeCell ref="G26:H27"/>
    <mergeCell ref="B3:H3"/>
    <mergeCell ref="B7:E7"/>
    <mergeCell ref="G6:H6"/>
    <mergeCell ref="B22:E22"/>
    <mergeCell ref="G7:H7"/>
    <mergeCell ref="B4:H4"/>
    <mergeCell ref="B5:E5"/>
    <mergeCell ref="G5:H5"/>
    <mergeCell ref="B8:E8"/>
    <mergeCell ref="B6:E6"/>
    <mergeCell ref="G8:H8"/>
    <mergeCell ref="B12:E12"/>
    <mergeCell ref="B11:E11"/>
    <mergeCell ref="B19:E20"/>
    <mergeCell ref="B15:E15"/>
    <mergeCell ref="B16:E16"/>
    <mergeCell ref="B33:E34"/>
    <mergeCell ref="G32:H32"/>
    <mergeCell ref="G16:H16"/>
    <mergeCell ref="B25:E25"/>
    <mergeCell ref="G17:H17"/>
    <mergeCell ref="G18:H18"/>
    <mergeCell ref="B21:E21"/>
    <mergeCell ref="B24:E24"/>
    <mergeCell ref="G21:H21"/>
    <mergeCell ref="G22:H22"/>
    <mergeCell ref="G23:H23"/>
    <mergeCell ref="B23:E23"/>
    <mergeCell ref="G31:H31"/>
    <mergeCell ref="B17:E17"/>
    <mergeCell ref="B32:E32"/>
    <mergeCell ref="F29:F30"/>
    <mergeCell ref="B9:E10"/>
    <mergeCell ref="B26:E27"/>
    <mergeCell ref="G24:H24"/>
    <mergeCell ref="B31:E31"/>
    <mergeCell ref="B28:E28"/>
    <mergeCell ref="B29:E30"/>
    <mergeCell ref="G25:H25"/>
    <mergeCell ref="G28:H28"/>
    <mergeCell ref="B18:E18"/>
    <mergeCell ref="G13:H13"/>
    <mergeCell ref="G14:H14"/>
    <mergeCell ref="G15:H15"/>
    <mergeCell ref="G12:H12"/>
    <mergeCell ref="B14:E14"/>
    <mergeCell ref="B13:E13"/>
    <mergeCell ref="F9:F10"/>
    <mergeCell ref="B40:C40"/>
    <mergeCell ref="B41:G45"/>
    <mergeCell ref="B37:E37"/>
    <mergeCell ref="G37:H37"/>
    <mergeCell ref="B35:E35"/>
    <mergeCell ref="G35:H35"/>
    <mergeCell ref="B36:E36"/>
    <mergeCell ref="G36:H36"/>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2"/>
  <sheetViews>
    <sheetView topLeftCell="E31" workbookViewId="0">
      <selection activeCell="H51" sqref="H51"/>
    </sheetView>
  </sheetViews>
  <sheetFormatPr defaultColWidth="8.85546875" defaultRowHeight="15" x14ac:dyDescent="0.25"/>
  <cols>
    <col min="4" max="4" width="42.28515625" customWidth="1"/>
    <col min="6" max="6" width="9.140625" customWidth="1"/>
    <col min="7" max="7" width="12.42578125" customWidth="1"/>
    <col min="8" max="8" width="11.85546875" customWidth="1"/>
  </cols>
  <sheetData>
    <row r="1" spans="1:32" ht="19.5" customHeight="1"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row>
    <row r="2" spans="1:32" ht="19.5" customHeight="1" thickBot="1" x14ac:dyDescent="0.35">
      <c r="A2" s="28"/>
      <c r="B2" s="234" t="s">
        <v>102</v>
      </c>
      <c r="C2" s="143"/>
      <c r="D2" s="143"/>
      <c r="E2" s="143"/>
      <c r="F2" s="143"/>
      <c r="G2" s="143"/>
      <c r="H2" s="147"/>
      <c r="I2" s="28"/>
      <c r="J2" s="28"/>
      <c r="K2" s="28"/>
      <c r="L2" s="28"/>
      <c r="M2" s="28"/>
      <c r="N2" s="28"/>
      <c r="O2" s="28"/>
      <c r="P2" s="28"/>
      <c r="Q2" s="28"/>
      <c r="R2" s="28"/>
      <c r="S2" s="28"/>
      <c r="T2" s="28"/>
      <c r="U2" s="28"/>
      <c r="V2" s="28"/>
      <c r="W2" s="28"/>
      <c r="X2" s="28"/>
      <c r="Y2" s="28"/>
      <c r="Z2" s="28"/>
      <c r="AA2" s="28"/>
      <c r="AB2" s="28"/>
      <c r="AC2" s="28"/>
      <c r="AD2" s="28"/>
      <c r="AE2" s="28"/>
      <c r="AF2" s="28"/>
    </row>
    <row r="3" spans="1:32" ht="47.25" customHeight="1" thickBot="1" x14ac:dyDescent="0.35">
      <c r="A3" s="28"/>
      <c r="B3" s="231" t="s">
        <v>103</v>
      </c>
      <c r="C3" s="232"/>
      <c r="D3" s="232"/>
      <c r="E3" s="232"/>
      <c r="F3" s="232"/>
      <c r="G3" s="232"/>
      <c r="H3" s="233"/>
      <c r="I3" s="28"/>
      <c r="J3" s="28"/>
      <c r="K3" s="28"/>
      <c r="L3" s="28"/>
      <c r="M3" s="28"/>
      <c r="N3" s="28"/>
      <c r="O3" s="28"/>
      <c r="P3" s="28"/>
      <c r="Q3" s="28"/>
      <c r="R3" s="28"/>
      <c r="S3" s="28"/>
      <c r="T3" s="28"/>
      <c r="U3" s="28"/>
      <c r="V3" s="28"/>
      <c r="W3" s="28"/>
      <c r="X3" s="28"/>
      <c r="Y3" s="28"/>
      <c r="Z3" s="28"/>
      <c r="AA3" s="28"/>
      <c r="AB3" s="28"/>
      <c r="AC3" s="28"/>
      <c r="AD3" s="28"/>
      <c r="AE3" s="28"/>
      <c r="AF3" s="28"/>
    </row>
    <row r="4" spans="1:32" ht="41.1" customHeight="1" thickBot="1" x14ac:dyDescent="0.35">
      <c r="A4" s="28"/>
      <c r="B4" s="235" t="s">
        <v>104</v>
      </c>
      <c r="C4" s="236"/>
      <c r="D4" s="237"/>
      <c r="E4" s="182" t="s">
        <v>72</v>
      </c>
      <c r="F4" s="183"/>
      <c r="G4" s="184"/>
      <c r="H4" s="70" t="s">
        <v>73</v>
      </c>
      <c r="I4" s="28"/>
      <c r="J4" s="28"/>
      <c r="K4" s="28"/>
      <c r="L4" s="28"/>
      <c r="M4" s="28"/>
      <c r="N4" s="28"/>
      <c r="O4" s="28"/>
      <c r="P4" s="28"/>
      <c r="Q4" s="28"/>
      <c r="R4" s="28"/>
      <c r="S4" s="28"/>
      <c r="T4" s="28"/>
      <c r="U4" s="28"/>
      <c r="V4" s="28"/>
      <c r="W4" s="28"/>
      <c r="X4" s="28"/>
      <c r="Y4" s="28"/>
      <c r="Z4" s="28"/>
      <c r="AA4" s="28"/>
      <c r="AB4" s="28"/>
      <c r="AC4" s="28"/>
      <c r="AD4" s="28"/>
      <c r="AE4" s="28"/>
      <c r="AF4" s="28"/>
    </row>
    <row r="5" spans="1:32" ht="18" x14ac:dyDescent="0.35">
      <c r="A5" s="28"/>
      <c r="B5" s="226"/>
      <c r="C5" s="227"/>
      <c r="D5" s="228"/>
      <c r="E5" s="238">
        <v>5000</v>
      </c>
      <c r="F5" s="239"/>
      <c r="G5" s="239"/>
      <c r="H5" s="9" t="s">
        <v>39</v>
      </c>
      <c r="I5" s="28"/>
      <c r="J5" s="28"/>
      <c r="K5" s="28"/>
      <c r="L5" s="28"/>
      <c r="M5" s="28"/>
      <c r="N5" s="28"/>
      <c r="O5" s="28"/>
      <c r="P5" s="28"/>
      <c r="Q5" s="28"/>
      <c r="R5" s="28"/>
      <c r="S5" s="28"/>
      <c r="T5" s="28"/>
      <c r="U5" s="28"/>
      <c r="V5" s="28"/>
      <c r="W5" s="28"/>
      <c r="X5" s="28"/>
      <c r="Y5" s="28"/>
      <c r="Z5" s="28"/>
      <c r="AA5" s="28"/>
      <c r="AB5" s="28"/>
      <c r="AC5" s="28"/>
      <c r="AD5" s="28"/>
      <c r="AE5" s="28"/>
      <c r="AF5" s="28"/>
    </row>
    <row r="6" spans="1:32" ht="18" x14ac:dyDescent="0.35">
      <c r="A6" s="28"/>
      <c r="B6" s="226"/>
      <c r="C6" s="227"/>
      <c r="D6" s="228"/>
      <c r="E6" s="229"/>
      <c r="F6" s="230"/>
      <c r="G6" s="230"/>
      <c r="H6" s="10" t="s">
        <v>39</v>
      </c>
      <c r="I6" s="28"/>
      <c r="J6" s="28"/>
      <c r="K6" s="28"/>
      <c r="L6" s="28"/>
      <c r="M6" s="28"/>
      <c r="N6" s="28"/>
      <c r="O6" s="28"/>
      <c r="P6" s="28"/>
      <c r="Q6" s="28"/>
      <c r="R6" s="28"/>
      <c r="S6" s="28"/>
      <c r="T6" s="28"/>
      <c r="U6" s="28"/>
      <c r="V6" s="28"/>
      <c r="W6" s="28"/>
      <c r="X6" s="28"/>
      <c r="Y6" s="28"/>
      <c r="Z6" s="28"/>
      <c r="AA6" s="28"/>
      <c r="AB6" s="28"/>
      <c r="AC6" s="28"/>
      <c r="AD6" s="28"/>
      <c r="AE6" s="28"/>
      <c r="AF6" s="28"/>
    </row>
    <row r="7" spans="1:32" ht="18" x14ac:dyDescent="0.35">
      <c r="A7" s="28"/>
      <c r="B7" s="226"/>
      <c r="C7" s="227"/>
      <c r="D7" s="228"/>
      <c r="E7" s="229"/>
      <c r="F7" s="230"/>
      <c r="G7" s="230"/>
      <c r="H7" s="10" t="s">
        <v>39</v>
      </c>
      <c r="I7" s="28"/>
      <c r="J7" s="28"/>
      <c r="K7" s="28"/>
      <c r="L7" s="28"/>
      <c r="M7" s="28"/>
      <c r="N7" s="28"/>
      <c r="O7" s="28"/>
      <c r="P7" s="28"/>
      <c r="Q7" s="28"/>
      <c r="R7" s="28"/>
      <c r="S7" s="28"/>
      <c r="T7" s="28"/>
      <c r="U7" s="28"/>
      <c r="V7" s="28"/>
      <c r="W7" s="28"/>
      <c r="X7" s="28"/>
      <c r="Y7" s="28"/>
      <c r="Z7" s="28"/>
      <c r="AA7" s="28"/>
      <c r="AB7" s="28"/>
      <c r="AC7" s="28"/>
      <c r="AD7" s="28"/>
      <c r="AE7" s="28"/>
      <c r="AF7" s="28"/>
    </row>
    <row r="8" spans="1:32" ht="18" x14ac:dyDescent="0.35">
      <c r="A8" s="28"/>
      <c r="B8" s="226"/>
      <c r="C8" s="227"/>
      <c r="D8" s="228"/>
      <c r="E8" s="229"/>
      <c r="F8" s="230"/>
      <c r="G8" s="230"/>
      <c r="H8" s="10" t="s">
        <v>39</v>
      </c>
      <c r="I8" s="28"/>
      <c r="J8" s="28"/>
      <c r="K8" s="28"/>
      <c r="L8" s="28"/>
      <c r="M8" s="28"/>
      <c r="N8" s="28"/>
      <c r="O8" s="28"/>
      <c r="P8" s="28"/>
      <c r="Q8" s="28"/>
      <c r="R8" s="28"/>
      <c r="S8" s="28"/>
      <c r="T8" s="28"/>
      <c r="U8" s="28"/>
      <c r="V8" s="28"/>
      <c r="W8" s="28"/>
      <c r="X8" s="28"/>
      <c r="Y8" s="28"/>
      <c r="Z8" s="28"/>
      <c r="AA8" s="28"/>
      <c r="AB8" s="28"/>
      <c r="AC8" s="28"/>
      <c r="AD8" s="28"/>
      <c r="AE8" s="28"/>
      <c r="AF8" s="28"/>
    </row>
    <row r="9" spans="1:32" ht="18" x14ac:dyDescent="0.35">
      <c r="A9" s="28"/>
      <c r="B9" s="226"/>
      <c r="C9" s="227"/>
      <c r="D9" s="228"/>
      <c r="E9" s="229"/>
      <c r="F9" s="230"/>
      <c r="G9" s="230"/>
      <c r="H9" s="10" t="s">
        <v>39</v>
      </c>
      <c r="I9" s="28"/>
      <c r="J9" s="28"/>
      <c r="K9" s="28"/>
      <c r="L9" s="28"/>
      <c r="M9" s="28"/>
      <c r="N9" s="28"/>
      <c r="O9" s="28"/>
      <c r="P9" s="28"/>
      <c r="Q9" s="28"/>
      <c r="R9" s="28"/>
      <c r="S9" s="28"/>
      <c r="T9" s="28"/>
      <c r="U9" s="28"/>
      <c r="V9" s="28"/>
      <c r="W9" s="28"/>
      <c r="X9" s="28"/>
      <c r="Y9" s="28"/>
      <c r="Z9" s="28"/>
      <c r="AA9" s="28"/>
      <c r="AB9" s="28"/>
      <c r="AC9" s="28"/>
      <c r="AD9" s="28"/>
      <c r="AE9" s="28"/>
      <c r="AF9" s="28"/>
    </row>
    <row r="10" spans="1:32" ht="18" x14ac:dyDescent="0.35">
      <c r="A10" s="28"/>
      <c r="B10" s="226"/>
      <c r="C10" s="227"/>
      <c r="D10" s="228"/>
      <c r="E10" s="229"/>
      <c r="F10" s="230"/>
      <c r="G10" s="230"/>
      <c r="H10" s="10" t="s">
        <v>39</v>
      </c>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1:32" ht="18" x14ac:dyDescent="0.35">
      <c r="A11" s="28"/>
      <c r="B11" s="226"/>
      <c r="C11" s="227"/>
      <c r="D11" s="228"/>
      <c r="E11" s="229"/>
      <c r="F11" s="230"/>
      <c r="G11" s="230"/>
      <c r="H11" s="10" t="s">
        <v>39</v>
      </c>
      <c r="I11" s="28"/>
      <c r="J11" s="28"/>
      <c r="K11" s="28"/>
      <c r="L11" s="28"/>
      <c r="M11" s="28"/>
      <c r="N11" s="28"/>
      <c r="O11" s="28"/>
      <c r="P11" s="28"/>
      <c r="Q11" s="28"/>
      <c r="R11" s="28"/>
      <c r="S11" s="28"/>
      <c r="T11" s="28"/>
      <c r="U11" s="28"/>
      <c r="V11" s="28"/>
      <c r="W11" s="28"/>
      <c r="X11" s="28"/>
      <c r="Y11" s="28"/>
      <c r="Z11" s="28"/>
      <c r="AA11" s="28"/>
      <c r="AB11" s="28"/>
      <c r="AC11" s="28"/>
      <c r="AD11" s="28"/>
      <c r="AE11" s="28"/>
      <c r="AF11" s="28"/>
    </row>
    <row r="12" spans="1:32" ht="18" x14ac:dyDescent="0.35">
      <c r="A12" s="28"/>
      <c r="B12" s="226"/>
      <c r="C12" s="227"/>
      <c r="D12" s="228"/>
      <c r="E12" s="229"/>
      <c r="F12" s="230"/>
      <c r="G12" s="230"/>
      <c r="H12" s="10" t="s">
        <v>39</v>
      </c>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2" ht="18" x14ac:dyDescent="0.35">
      <c r="A13" s="28"/>
      <c r="B13" s="226"/>
      <c r="C13" s="227"/>
      <c r="D13" s="228"/>
      <c r="E13" s="229"/>
      <c r="F13" s="230"/>
      <c r="G13" s="230"/>
      <c r="H13" s="10" t="s">
        <v>39</v>
      </c>
      <c r="I13" s="28"/>
      <c r="J13" s="28"/>
      <c r="K13" s="28"/>
      <c r="L13" s="28"/>
      <c r="M13" s="28"/>
      <c r="N13" s="28"/>
      <c r="O13" s="28"/>
      <c r="P13" s="28"/>
      <c r="Q13" s="28"/>
      <c r="R13" s="28"/>
      <c r="S13" s="28"/>
      <c r="T13" s="28"/>
      <c r="U13" s="28"/>
      <c r="V13" s="28"/>
      <c r="W13" s="28"/>
      <c r="X13" s="28"/>
      <c r="Y13" s="28"/>
      <c r="Z13" s="28"/>
      <c r="AA13" s="28"/>
      <c r="AB13" s="28"/>
      <c r="AC13" s="28"/>
      <c r="AD13" s="28"/>
      <c r="AE13" s="28"/>
      <c r="AF13" s="28"/>
    </row>
    <row r="14" spans="1:32" ht="18" x14ac:dyDescent="0.35">
      <c r="A14" s="28"/>
      <c r="B14" s="226"/>
      <c r="C14" s="227"/>
      <c r="D14" s="228"/>
      <c r="E14" s="229"/>
      <c r="F14" s="230"/>
      <c r="G14" s="230"/>
      <c r="H14" s="10" t="s">
        <v>39</v>
      </c>
      <c r="I14" s="28"/>
      <c r="J14" s="28"/>
      <c r="K14" s="28"/>
      <c r="L14" s="28"/>
      <c r="M14" s="28"/>
      <c r="N14" s="28"/>
      <c r="O14" s="28"/>
      <c r="P14" s="28"/>
      <c r="Q14" s="28"/>
      <c r="R14" s="28"/>
      <c r="S14" s="28"/>
      <c r="T14" s="28"/>
      <c r="U14" s="28"/>
      <c r="V14" s="28"/>
      <c r="W14" s="28"/>
      <c r="X14" s="28"/>
      <c r="Y14" s="28"/>
      <c r="Z14" s="28"/>
      <c r="AA14" s="28"/>
      <c r="AB14" s="28"/>
      <c r="AC14" s="28"/>
      <c r="AD14" s="28"/>
      <c r="AE14" s="28"/>
      <c r="AF14" s="28"/>
    </row>
    <row r="15" spans="1:32" ht="18" x14ac:dyDescent="0.35">
      <c r="A15" s="28"/>
      <c r="B15" s="226"/>
      <c r="C15" s="227"/>
      <c r="D15" s="228"/>
      <c r="E15" s="229"/>
      <c r="F15" s="230"/>
      <c r="G15" s="230"/>
      <c r="H15" s="10" t="s">
        <v>39</v>
      </c>
      <c r="I15" s="28"/>
      <c r="J15" s="28"/>
      <c r="K15" s="28"/>
      <c r="L15" s="28"/>
      <c r="M15" s="28"/>
      <c r="N15" s="28"/>
      <c r="O15" s="28"/>
      <c r="P15" s="28"/>
      <c r="Q15" s="28"/>
      <c r="R15" s="28"/>
      <c r="S15" s="28"/>
      <c r="T15" s="28"/>
      <c r="U15" s="28"/>
      <c r="V15" s="28"/>
      <c r="W15" s="28"/>
      <c r="X15" s="28"/>
      <c r="Y15" s="28"/>
      <c r="Z15" s="28"/>
      <c r="AA15" s="28"/>
      <c r="AB15" s="28"/>
      <c r="AC15" s="28"/>
      <c r="AD15" s="28"/>
      <c r="AE15" s="28"/>
      <c r="AF15" s="28"/>
    </row>
    <row r="16" spans="1:32" ht="18" x14ac:dyDescent="0.35">
      <c r="A16" s="28"/>
      <c r="B16" s="226"/>
      <c r="C16" s="227"/>
      <c r="D16" s="228"/>
      <c r="E16" s="229"/>
      <c r="F16" s="230"/>
      <c r="G16" s="230"/>
      <c r="H16" s="10" t="s">
        <v>39</v>
      </c>
      <c r="I16" s="28"/>
      <c r="J16" s="28"/>
      <c r="K16" s="28"/>
      <c r="L16" s="28"/>
      <c r="M16" s="28"/>
      <c r="N16" s="28"/>
      <c r="O16" s="28"/>
      <c r="P16" s="28"/>
      <c r="Q16" s="28"/>
      <c r="R16" s="28"/>
      <c r="S16" s="28"/>
      <c r="T16" s="28"/>
      <c r="U16" s="28"/>
      <c r="V16" s="28"/>
      <c r="W16" s="28"/>
      <c r="X16" s="28"/>
      <c r="Y16" s="28"/>
      <c r="Z16" s="28"/>
      <c r="AA16" s="28"/>
      <c r="AB16" s="28"/>
      <c r="AC16" s="28"/>
      <c r="AD16" s="28"/>
      <c r="AE16" s="28"/>
      <c r="AF16" s="28"/>
    </row>
    <row r="17" spans="1:32" ht="18" x14ac:dyDescent="0.35">
      <c r="A17" s="28"/>
      <c r="B17" s="226"/>
      <c r="C17" s="227"/>
      <c r="D17" s="228"/>
      <c r="E17" s="229"/>
      <c r="F17" s="230"/>
      <c r="G17" s="230"/>
      <c r="H17" s="10" t="s">
        <v>39</v>
      </c>
      <c r="I17" s="28"/>
      <c r="J17" s="28"/>
      <c r="K17" s="28"/>
      <c r="L17" s="28"/>
      <c r="M17" s="28"/>
      <c r="N17" s="28"/>
      <c r="O17" s="28"/>
      <c r="P17" s="28"/>
      <c r="Q17" s="28"/>
      <c r="R17" s="28"/>
      <c r="S17" s="28"/>
      <c r="T17" s="28"/>
      <c r="U17" s="28"/>
      <c r="V17" s="28"/>
      <c r="W17" s="28"/>
      <c r="X17" s="28"/>
      <c r="Y17" s="28"/>
      <c r="Z17" s="28"/>
      <c r="AA17" s="28"/>
      <c r="AB17" s="28"/>
      <c r="AC17" s="28"/>
      <c r="AD17" s="28"/>
      <c r="AE17" s="28"/>
      <c r="AF17" s="28"/>
    </row>
    <row r="18" spans="1:32" ht="18" x14ac:dyDescent="0.35">
      <c r="A18" s="28"/>
      <c r="B18" s="226"/>
      <c r="C18" s="227"/>
      <c r="D18" s="228"/>
      <c r="E18" s="229"/>
      <c r="F18" s="230"/>
      <c r="G18" s="230"/>
      <c r="H18" s="10" t="s">
        <v>39</v>
      </c>
      <c r="I18" s="28"/>
      <c r="J18" s="28"/>
      <c r="K18" s="28"/>
      <c r="L18" s="28"/>
      <c r="M18" s="28"/>
      <c r="N18" s="28"/>
      <c r="O18" s="28"/>
      <c r="P18" s="28"/>
      <c r="Q18" s="28"/>
      <c r="R18" s="28"/>
      <c r="S18" s="28"/>
      <c r="T18" s="28"/>
      <c r="U18" s="28"/>
      <c r="V18" s="28"/>
      <c r="W18" s="28"/>
      <c r="X18" s="28"/>
      <c r="Y18" s="28"/>
      <c r="Z18" s="28"/>
      <c r="AA18" s="28"/>
      <c r="AB18" s="28"/>
      <c r="AC18" s="28"/>
      <c r="AD18" s="28"/>
      <c r="AE18" s="28"/>
      <c r="AF18" s="28"/>
    </row>
    <row r="19" spans="1:32" ht="18" x14ac:dyDescent="0.35">
      <c r="A19" s="28"/>
      <c r="B19" s="226"/>
      <c r="C19" s="227"/>
      <c r="D19" s="228"/>
      <c r="E19" s="229"/>
      <c r="F19" s="230"/>
      <c r="G19" s="230"/>
      <c r="H19" s="10" t="s">
        <v>39</v>
      </c>
      <c r="I19" s="28"/>
      <c r="J19" s="28"/>
      <c r="K19" s="28"/>
      <c r="L19" s="28"/>
      <c r="M19" s="28"/>
      <c r="N19" s="28"/>
      <c r="O19" s="28"/>
      <c r="P19" s="28"/>
      <c r="Q19" s="28"/>
      <c r="R19" s="28"/>
      <c r="S19" s="28"/>
      <c r="T19" s="28"/>
      <c r="U19" s="28"/>
      <c r="V19" s="28"/>
      <c r="W19" s="28"/>
      <c r="X19" s="28"/>
      <c r="Y19" s="28"/>
      <c r="Z19" s="28"/>
      <c r="AA19" s="28"/>
      <c r="AB19" s="28"/>
      <c r="AC19" s="28"/>
      <c r="AD19" s="28"/>
      <c r="AE19" s="28"/>
      <c r="AF19" s="28"/>
    </row>
    <row r="20" spans="1:32" ht="18" x14ac:dyDescent="0.35">
      <c r="A20" s="28"/>
      <c r="B20" s="226"/>
      <c r="C20" s="227"/>
      <c r="D20" s="228"/>
      <c r="E20" s="229"/>
      <c r="F20" s="230"/>
      <c r="G20" s="230"/>
      <c r="H20" s="10" t="s">
        <v>39</v>
      </c>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1:32" ht="18" x14ac:dyDescent="0.35">
      <c r="A21" s="28"/>
      <c r="B21" s="226"/>
      <c r="C21" s="227"/>
      <c r="D21" s="228"/>
      <c r="E21" s="229"/>
      <c r="F21" s="230"/>
      <c r="G21" s="230"/>
      <c r="H21" s="10" t="s">
        <v>39</v>
      </c>
      <c r="I21" s="28"/>
      <c r="J21" s="28"/>
      <c r="K21" s="28"/>
      <c r="L21" s="28"/>
      <c r="M21" s="28"/>
      <c r="N21" s="28"/>
      <c r="O21" s="28"/>
      <c r="P21" s="28"/>
      <c r="Q21" s="28"/>
      <c r="R21" s="28"/>
      <c r="S21" s="28"/>
      <c r="T21" s="28"/>
      <c r="U21" s="28"/>
      <c r="V21" s="28"/>
      <c r="W21" s="28"/>
      <c r="X21" s="28"/>
      <c r="Y21" s="28"/>
      <c r="Z21" s="28"/>
      <c r="AA21" s="28"/>
      <c r="AB21" s="28"/>
      <c r="AC21" s="28"/>
      <c r="AD21" s="28"/>
      <c r="AE21" s="28"/>
      <c r="AF21" s="28"/>
    </row>
    <row r="22" spans="1:32" ht="18" x14ac:dyDescent="0.35">
      <c r="A22" s="28"/>
      <c r="B22" s="226"/>
      <c r="C22" s="227"/>
      <c r="D22" s="228"/>
      <c r="E22" s="229"/>
      <c r="F22" s="230"/>
      <c r="G22" s="230"/>
      <c r="H22" s="10" t="s">
        <v>39</v>
      </c>
      <c r="I22" s="28"/>
      <c r="J22" s="28"/>
      <c r="K22" s="28"/>
      <c r="L22" s="28"/>
      <c r="M22" s="28"/>
      <c r="N22" s="28"/>
      <c r="O22" s="28"/>
      <c r="P22" s="28"/>
      <c r="Q22" s="28"/>
      <c r="R22" s="28"/>
      <c r="S22" s="28"/>
      <c r="T22" s="28"/>
      <c r="U22" s="28"/>
      <c r="V22" s="28"/>
      <c r="W22" s="28"/>
      <c r="X22" s="28"/>
      <c r="Y22" s="28"/>
      <c r="Z22" s="28"/>
      <c r="AA22" s="28"/>
      <c r="AB22" s="28"/>
      <c r="AC22" s="28"/>
      <c r="AD22" s="28"/>
      <c r="AE22" s="28"/>
      <c r="AF22" s="28"/>
    </row>
    <row r="23" spans="1:32" ht="18" x14ac:dyDescent="0.35">
      <c r="A23" s="28"/>
      <c r="B23" s="226"/>
      <c r="C23" s="227"/>
      <c r="D23" s="228"/>
      <c r="E23" s="229"/>
      <c r="F23" s="230"/>
      <c r="G23" s="230"/>
      <c r="H23" s="10" t="s">
        <v>39</v>
      </c>
      <c r="I23" s="28"/>
      <c r="J23" s="28"/>
      <c r="K23" s="28"/>
      <c r="L23" s="28"/>
      <c r="M23" s="28"/>
      <c r="N23" s="28"/>
      <c r="O23" s="28"/>
      <c r="P23" s="28"/>
      <c r="Q23" s="28"/>
      <c r="R23" s="28"/>
      <c r="S23" s="28"/>
      <c r="T23" s="28"/>
      <c r="U23" s="28"/>
      <c r="V23" s="28"/>
      <c r="W23" s="28"/>
      <c r="X23" s="28"/>
      <c r="Y23" s="28"/>
      <c r="Z23" s="28"/>
      <c r="AA23" s="28"/>
      <c r="AB23" s="28"/>
      <c r="AC23" s="28"/>
      <c r="AD23" s="28"/>
      <c r="AE23" s="28"/>
      <c r="AF23" s="28"/>
    </row>
    <row r="24" spans="1:32" ht="18" x14ac:dyDescent="0.35">
      <c r="A24" s="28"/>
      <c r="B24" s="226"/>
      <c r="C24" s="227"/>
      <c r="D24" s="228"/>
      <c r="E24" s="229"/>
      <c r="F24" s="230"/>
      <c r="G24" s="230"/>
      <c r="H24" s="10" t="s">
        <v>39</v>
      </c>
      <c r="I24" s="28"/>
      <c r="J24" s="28"/>
      <c r="K24" s="28"/>
      <c r="L24" s="28"/>
      <c r="M24" s="28"/>
      <c r="N24" s="28"/>
      <c r="O24" s="28"/>
      <c r="P24" s="28"/>
      <c r="Q24" s="28"/>
      <c r="R24" s="28"/>
      <c r="S24" s="28"/>
      <c r="T24" s="28"/>
      <c r="U24" s="28"/>
      <c r="V24" s="28"/>
      <c r="W24" s="28"/>
      <c r="X24" s="28"/>
      <c r="Y24" s="28"/>
      <c r="Z24" s="28"/>
      <c r="AA24" s="28"/>
      <c r="AB24" s="28"/>
      <c r="AC24" s="28"/>
      <c r="AD24" s="28"/>
      <c r="AE24" s="28"/>
      <c r="AF24" s="28"/>
    </row>
    <row r="25" spans="1:32" ht="18" x14ac:dyDescent="0.35">
      <c r="A25" s="28"/>
      <c r="B25" s="226"/>
      <c r="C25" s="227"/>
      <c r="D25" s="228"/>
      <c r="E25" s="229"/>
      <c r="F25" s="230"/>
      <c r="G25" s="230"/>
      <c r="H25" s="10" t="s">
        <v>39</v>
      </c>
      <c r="I25" s="28"/>
      <c r="J25" s="28"/>
      <c r="K25" s="28"/>
      <c r="L25" s="28"/>
      <c r="M25" s="28"/>
      <c r="N25" s="28"/>
      <c r="O25" s="28"/>
      <c r="P25" s="28"/>
      <c r="Q25" s="28"/>
      <c r="R25" s="28"/>
      <c r="S25" s="28"/>
      <c r="T25" s="28"/>
      <c r="U25" s="28"/>
      <c r="V25" s="28"/>
      <c r="W25" s="28"/>
      <c r="X25" s="28"/>
      <c r="Y25" s="28"/>
      <c r="Z25" s="28"/>
      <c r="AA25" s="28"/>
      <c r="AB25" s="28"/>
      <c r="AC25" s="28"/>
      <c r="AD25" s="28"/>
      <c r="AE25" s="28"/>
      <c r="AF25" s="28"/>
    </row>
    <row r="26" spans="1:32" ht="18" x14ac:dyDescent="0.35">
      <c r="A26" s="28"/>
      <c r="B26" s="226"/>
      <c r="C26" s="227"/>
      <c r="D26" s="228"/>
      <c r="E26" s="229"/>
      <c r="F26" s="230"/>
      <c r="G26" s="230"/>
      <c r="H26" s="10" t="s">
        <v>39</v>
      </c>
      <c r="I26" s="28"/>
      <c r="J26" s="28"/>
      <c r="K26" s="28"/>
      <c r="L26" s="28"/>
      <c r="M26" s="28"/>
      <c r="N26" s="28"/>
      <c r="O26" s="28"/>
      <c r="P26" s="28"/>
      <c r="Q26" s="28"/>
      <c r="R26" s="28"/>
      <c r="S26" s="28"/>
      <c r="T26" s="28"/>
      <c r="U26" s="28"/>
      <c r="V26" s="28"/>
      <c r="W26" s="28"/>
      <c r="X26" s="28"/>
      <c r="Y26" s="28"/>
      <c r="Z26" s="28"/>
      <c r="AA26" s="28"/>
      <c r="AB26" s="28"/>
      <c r="AC26" s="28"/>
      <c r="AD26" s="28"/>
      <c r="AE26" s="28"/>
      <c r="AF26" s="28"/>
    </row>
    <row r="27" spans="1:32" ht="18" x14ac:dyDescent="0.35">
      <c r="A27" s="28"/>
      <c r="B27" s="226"/>
      <c r="C27" s="227"/>
      <c r="D27" s="228"/>
      <c r="E27" s="229"/>
      <c r="F27" s="230"/>
      <c r="G27" s="230"/>
      <c r="H27" s="10" t="s">
        <v>39</v>
      </c>
      <c r="I27" s="28"/>
      <c r="J27" s="28"/>
      <c r="K27" s="28"/>
      <c r="L27" s="28"/>
      <c r="M27" s="28"/>
      <c r="N27" s="28"/>
      <c r="O27" s="28"/>
      <c r="P27" s="28"/>
      <c r="Q27" s="28"/>
      <c r="R27" s="28"/>
      <c r="S27" s="28"/>
      <c r="T27" s="28"/>
      <c r="U27" s="28"/>
      <c r="V27" s="28"/>
      <c r="W27" s="28"/>
      <c r="X27" s="28"/>
      <c r="Y27" s="28"/>
      <c r="Z27" s="28"/>
      <c r="AA27" s="28"/>
      <c r="AB27" s="28"/>
      <c r="AC27" s="28"/>
      <c r="AD27" s="28"/>
      <c r="AE27" s="28"/>
      <c r="AF27" s="28"/>
    </row>
    <row r="28" spans="1:32" ht="18" x14ac:dyDescent="0.35">
      <c r="A28" s="28"/>
      <c r="B28" s="226"/>
      <c r="C28" s="227"/>
      <c r="D28" s="228"/>
      <c r="E28" s="229"/>
      <c r="F28" s="230"/>
      <c r="G28" s="230"/>
      <c r="H28" s="10" t="s">
        <v>39</v>
      </c>
      <c r="I28" s="28"/>
      <c r="J28" s="28"/>
      <c r="K28" s="28"/>
      <c r="L28" s="28"/>
      <c r="M28" s="28"/>
      <c r="N28" s="28"/>
      <c r="O28" s="28"/>
      <c r="P28" s="28"/>
      <c r="Q28" s="28"/>
      <c r="R28" s="28"/>
      <c r="S28" s="28"/>
      <c r="T28" s="28"/>
      <c r="U28" s="28"/>
      <c r="V28" s="28"/>
      <c r="W28" s="28"/>
      <c r="X28" s="28"/>
      <c r="Y28" s="28"/>
      <c r="Z28" s="28"/>
      <c r="AA28" s="28"/>
      <c r="AB28" s="28"/>
      <c r="AC28" s="28"/>
      <c r="AD28" s="28"/>
      <c r="AE28" s="28"/>
      <c r="AF28" s="28"/>
    </row>
    <row r="29" spans="1:32" ht="18" x14ac:dyDescent="0.35">
      <c r="A29" s="28"/>
      <c r="B29" s="226"/>
      <c r="C29" s="227"/>
      <c r="D29" s="228"/>
      <c r="E29" s="229"/>
      <c r="F29" s="230"/>
      <c r="G29" s="230"/>
      <c r="H29" s="10" t="s">
        <v>39</v>
      </c>
      <c r="I29" s="28"/>
      <c r="J29" s="28"/>
      <c r="K29" s="28"/>
      <c r="L29" s="28"/>
      <c r="M29" s="28"/>
      <c r="N29" s="28"/>
      <c r="O29" s="28"/>
      <c r="P29" s="28"/>
      <c r="Q29" s="28"/>
      <c r="R29" s="28"/>
      <c r="S29" s="28"/>
      <c r="T29" s="28"/>
      <c r="U29" s="28"/>
      <c r="V29" s="28"/>
      <c r="W29" s="28"/>
      <c r="X29" s="28"/>
      <c r="Y29" s="28"/>
      <c r="Z29" s="28"/>
      <c r="AA29" s="28"/>
      <c r="AB29" s="28"/>
      <c r="AC29" s="28"/>
      <c r="AD29" s="28"/>
      <c r="AE29" s="28"/>
      <c r="AF29" s="28"/>
    </row>
    <row r="30" spans="1:32" ht="18" x14ac:dyDescent="0.35">
      <c r="A30" s="28"/>
      <c r="B30" s="226"/>
      <c r="C30" s="227"/>
      <c r="D30" s="228"/>
      <c r="E30" s="229"/>
      <c r="F30" s="230"/>
      <c r="G30" s="230"/>
      <c r="H30" s="10" t="s">
        <v>39</v>
      </c>
      <c r="I30" s="28"/>
      <c r="J30" s="28"/>
      <c r="K30" s="28"/>
      <c r="L30" s="28"/>
      <c r="M30" s="28"/>
      <c r="N30" s="28"/>
      <c r="O30" s="28"/>
      <c r="P30" s="28"/>
      <c r="Q30" s="28"/>
      <c r="R30" s="28"/>
      <c r="S30" s="28"/>
      <c r="T30" s="28"/>
      <c r="U30" s="28"/>
      <c r="V30" s="28"/>
      <c r="W30" s="28"/>
      <c r="X30" s="28"/>
      <c r="Y30" s="28"/>
      <c r="Z30" s="28"/>
      <c r="AA30" s="28"/>
      <c r="AB30" s="28"/>
      <c r="AC30" s="28"/>
      <c r="AD30" s="28"/>
      <c r="AE30" s="28"/>
      <c r="AF30" s="28"/>
    </row>
    <row r="31" spans="1:32" ht="18" x14ac:dyDescent="0.35">
      <c r="A31" s="28"/>
      <c r="B31" s="226"/>
      <c r="C31" s="227"/>
      <c r="D31" s="228"/>
      <c r="E31" s="229"/>
      <c r="F31" s="230"/>
      <c r="G31" s="230"/>
      <c r="H31" s="10" t="s">
        <v>39</v>
      </c>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spans="1:32" ht="18" x14ac:dyDescent="0.35">
      <c r="A32" s="28"/>
      <c r="B32" s="226"/>
      <c r="C32" s="227"/>
      <c r="D32" s="228"/>
      <c r="E32" s="229"/>
      <c r="F32" s="230"/>
      <c r="G32" s="230"/>
      <c r="H32" s="10" t="s">
        <v>39</v>
      </c>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spans="1:32" ht="18" x14ac:dyDescent="0.35">
      <c r="A33" s="28"/>
      <c r="B33" s="226"/>
      <c r="C33" s="227"/>
      <c r="D33" s="228"/>
      <c r="E33" s="229"/>
      <c r="F33" s="230"/>
      <c r="G33" s="230"/>
      <c r="H33" s="10" t="s">
        <v>39</v>
      </c>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1:32" ht="18" x14ac:dyDescent="0.35">
      <c r="A34" s="28"/>
      <c r="B34" s="226"/>
      <c r="C34" s="227"/>
      <c r="D34" s="228"/>
      <c r="E34" s="229"/>
      <c r="F34" s="230"/>
      <c r="G34" s="230"/>
      <c r="H34" s="10" t="s">
        <v>39</v>
      </c>
      <c r="I34" s="28"/>
      <c r="J34" s="28"/>
      <c r="K34" s="28"/>
      <c r="L34" s="28"/>
      <c r="M34" s="28"/>
      <c r="N34" s="28"/>
      <c r="O34" s="28"/>
      <c r="P34" s="28"/>
      <c r="Q34" s="28"/>
      <c r="R34" s="28"/>
      <c r="S34" s="28"/>
      <c r="T34" s="28"/>
      <c r="U34" s="28"/>
      <c r="V34" s="28"/>
      <c r="W34" s="28"/>
      <c r="X34" s="28"/>
      <c r="Y34" s="28"/>
      <c r="Z34" s="28"/>
      <c r="AA34" s="28"/>
      <c r="AB34" s="28"/>
      <c r="AC34" s="28"/>
      <c r="AD34" s="28"/>
      <c r="AE34" s="28"/>
      <c r="AF34" s="28"/>
    </row>
    <row r="35" spans="1:32" ht="18" x14ac:dyDescent="0.35">
      <c r="A35" s="28"/>
      <c r="B35" s="226"/>
      <c r="C35" s="227"/>
      <c r="D35" s="228"/>
      <c r="E35" s="229"/>
      <c r="F35" s="230"/>
      <c r="G35" s="230"/>
      <c r="H35" s="10" t="s">
        <v>39</v>
      </c>
      <c r="I35" s="28"/>
      <c r="J35" s="28"/>
      <c r="K35" s="28"/>
      <c r="L35" s="28"/>
      <c r="M35" s="28"/>
      <c r="N35" s="28"/>
      <c r="O35" s="28"/>
      <c r="P35" s="28"/>
      <c r="Q35" s="28"/>
      <c r="R35" s="28"/>
      <c r="S35" s="28"/>
      <c r="T35" s="28"/>
      <c r="U35" s="28"/>
      <c r="V35" s="28"/>
      <c r="W35" s="28"/>
      <c r="X35" s="28"/>
      <c r="Y35" s="28"/>
      <c r="Z35" s="28"/>
      <c r="AA35" s="28"/>
      <c r="AB35" s="28"/>
      <c r="AC35" s="28"/>
      <c r="AD35" s="28"/>
      <c r="AE35" s="28"/>
      <c r="AF35" s="28"/>
    </row>
    <row r="36" spans="1:32" ht="18" x14ac:dyDescent="0.35">
      <c r="A36" s="28"/>
      <c r="B36" s="226"/>
      <c r="C36" s="227"/>
      <c r="D36" s="228"/>
      <c r="E36" s="229"/>
      <c r="F36" s="230"/>
      <c r="G36" s="230"/>
      <c r="H36" s="10" t="s">
        <v>39</v>
      </c>
      <c r="I36" s="28"/>
      <c r="J36" s="28"/>
      <c r="K36" s="28"/>
      <c r="L36" s="28"/>
      <c r="M36" s="28"/>
      <c r="N36" s="28"/>
      <c r="O36" s="28"/>
      <c r="P36" s="28"/>
      <c r="Q36" s="28"/>
      <c r="R36" s="28"/>
      <c r="S36" s="28"/>
      <c r="T36" s="28"/>
      <c r="U36" s="28"/>
      <c r="V36" s="28"/>
      <c r="W36" s="28"/>
      <c r="X36" s="28"/>
      <c r="Y36" s="28"/>
      <c r="Z36" s="28"/>
      <c r="AA36" s="28"/>
      <c r="AB36" s="28"/>
      <c r="AC36" s="28"/>
      <c r="AD36" s="28"/>
      <c r="AE36" s="28"/>
      <c r="AF36" s="28"/>
    </row>
    <row r="37" spans="1:32" ht="18" x14ac:dyDescent="0.35">
      <c r="A37" s="28"/>
      <c r="B37" s="226"/>
      <c r="C37" s="227"/>
      <c r="D37" s="228"/>
      <c r="E37" s="229"/>
      <c r="F37" s="230"/>
      <c r="G37" s="230"/>
      <c r="H37" s="10" t="s">
        <v>39</v>
      </c>
      <c r="I37" s="28"/>
      <c r="J37" s="28"/>
      <c r="K37" s="28"/>
      <c r="L37" s="28"/>
      <c r="M37" s="28"/>
      <c r="N37" s="28"/>
      <c r="O37" s="28"/>
      <c r="P37" s="28"/>
      <c r="Q37" s="28"/>
      <c r="R37" s="28"/>
      <c r="S37" s="28"/>
      <c r="T37" s="28"/>
      <c r="U37" s="28"/>
      <c r="V37" s="28"/>
      <c r="W37" s="28"/>
      <c r="X37" s="28"/>
      <c r="Y37" s="28"/>
      <c r="Z37" s="28"/>
      <c r="AA37" s="28"/>
      <c r="AB37" s="28"/>
      <c r="AC37" s="28"/>
      <c r="AD37" s="28"/>
      <c r="AE37" s="28"/>
      <c r="AF37" s="28"/>
    </row>
    <row r="38" spans="1:32" ht="18" x14ac:dyDescent="0.35">
      <c r="A38" s="28"/>
      <c r="B38" s="226"/>
      <c r="C38" s="227"/>
      <c r="D38" s="228"/>
      <c r="E38" s="229"/>
      <c r="F38" s="230"/>
      <c r="G38" s="230"/>
      <c r="H38" s="10" t="s">
        <v>39</v>
      </c>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1:32" ht="18" x14ac:dyDescent="0.35">
      <c r="A39" s="28"/>
      <c r="B39" s="226"/>
      <c r="C39" s="227"/>
      <c r="D39" s="228"/>
      <c r="E39" s="229"/>
      <c r="F39" s="230"/>
      <c r="G39" s="230"/>
      <c r="H39" s="10" t="s">
        <v>39</v>
      </c>
      <c r="I39" s="28"/>
      <c r="J39" s="28"/>
      <c r="K39" s="28"/>
      <c r="L39" s="28"/>
      <c r="M39" s="28"/>
      <c r="N39" s="28"/>
      <c r="O39" s="28"/>
      <c r="P39" s="28"/>
      <c r="Q39" s="28"/>
      <c r="R39" s="28"/>
      <c r="S39" s="28"/>
      <c r="T39" s="28"/>
      <c r="U39" s="28"/>
      <c r="V39" s="28"/>
      <c r="W39" s="28"/>
      <c r="X39" s="28"/>
      <c r="Y39" s="28"/>
      <c r="Z39" s="28"/>
      <c r="AA39" s="28"/>
      <c r="AB39" s="28"/>
      <c r="AC39" s="28"/>
      <c r="AD39" s="28"/>
      <c r="AE39" s="28"/>
      <c r="AF39" s="28"/>
    </row>
    <row r="40" spans="1:32" ht="18" x14ac:dyDescent="0.35">
      <c r="A40" s="28"/>
      <c r="B40" s="226"/>
      <c r="C40" s="227"/>
      <c r="D40" s="228"/>
      <c r="E40" s="229"/>
      <c r="F40" s="230"/>
      <c r="G40" s="230"/>
      <c r="H40" s="10" t="s">
        <v>39</v>
      </c>
      <c r="I40" s="28"/>
      <c r="J40" s="28"/>
      <c r="K40" s="28"/>
      <c r="L40" s="28"/>
      <c r="M40" s="28"/>
      <c r="N40" s="28"/>
      <c r="O40" s="28"/>
      <c r="P40" s="28"/>
      <c r="Q40" s="28"/>
      <c r="R40" s="28"/>
      <c r="S40" s="28"/>
      <c r="T40" s="28"/>
      <c r="U40" s="28"/>
      <c r="V40" s="28"/>
      <c r="W40" s="28"/>
      <c r="X40" s="28"/>
      <c r="Y40" s="28"/>
      <c r="Z40" s="28"/>
      <c r="AA40" s="28"/>
      <c r="AB40" s="28"/>
      <c r="AC40" s="28"/>
      <c r="AD40" s="28"/>
      <c r="AE40" s="28"/>
      <c r="AF40" s="28"/>
    </row>
    <row r="41" spans="1:32" ht="18" x14ac:dyDescent="0.35">
      <c r="A41" s="28"/>
      <c r="B41" s="226"/>
      <c r="C41" s="227"/>
      <c r="D41" s="228"/>
      <c r="E41" s="229"/>
      <c r="F41" s="230"/>
      <c r="G41" s="230"/>
      <c r="H41" s="10" t="s">
        <v>39</v>
      </c>
      <c r="I41" s="28"/>
      <c r="J41" s="28"/>
      <c r="K41" s="28"/>
      <c r="L41" s="28"/>
      <c r="M41" s="28"/>
      <c r="N41" s="28"/>
      <c r="O41" s="28"/>
      <c r="P41" s="28"/>
      <c r="Q41" s="28"/>
      <c r="R41" s="28"/>
      <c r="S41" s="28"/>
      <c r="T41" s="28"/>
      <c r="U41" s="28"/>
      <c r="V41" s="28"/>
      <c r="W41" s="28"/>
      <c r="X41" s="28"/>
      <c r="Y41" s="28"/>
      <c r="Z41" s="28"/>
      <c r="AA41" s="28"/>
      <c r="AB41" s="28"/>
      <c r="AC41" s="28"/>
      <c r="AD41" s="28"/>
      <c r="AE41" s="28"/>
      <c r="AF41" s="28"/>
    </row>
    <row r="42" spans="1:32" ht="18" x14ac:dyDescent="0.35">
      <c r="A42" s="28"/>
      <c r="B42" s="226"/>
      <c r="C42" s="227"/>
      <c r="D42" s="228"/>
      <c r="E42" s="229"/>
      <c r="F42" s="230"/>
      <c r="G42" s="230"/>
      <c r="H42" s="10" t="s">
        <v>39</v>
      </c>
      <c r="I42" s="28"/>
      <c r="J42" s="28"/>
      <c r="K42" s="28"/>
      <c r="L42" s="28"/>
      <c r="M42" s="28"/>
      <c r="N42" s="28"/>
      <c r="O42" s="28"/>
      <c r="P42" s="28"/>
      <c r="Q42" s="28"/>
      <c r="R42" s="28"/>
      <c r="S42" s="28"/>
      <c r="T42" s="28"/>
      <c r="U42" s="28"/>
      <c r="V42" s="28"/>
      <c r="W42" s="28"/>
      <c r="X42" s="28"/>
      <c r="Y42" s="28"/>
      <c r="Z42" s="28"/>
      <c r="AA42" s="28"/>
      <c r="AB42" s="28"/>
      <c r="AC42" s="28"/>
      <c r="AD42" s="28"/>
      <c r="AE42" s="28"/>
      <c r="AF42" s="28"/>
    </row>
    <row r="43" spans="1:32" ht="18" x14ac:dyDescent="0.35">
      <c r="A43" s="28"/>
      <c r="B43" s="226"/>
      <c r="C43" s="227"/>
      <c r="D43" s="228"/>
      <c r="E43" s="229"/>
      <c r="F43" s="230"/>
      <c r="G43" s="230"/>
      <c r="H43" s="10" t="s">
        <v>39</v>
      </c>
      <c r="I43" s="28"/>
      <c r="J43" s="28"/>
      <c r="K43" s="28"/>
      <c r="L43" s="28"/>
      <c r="M43" s="28"/>
      <c r="N43" s="28"/>
      <c r="O43" s="28"/>
      <c r="P43" s="28"/>
      <c r="Q43" s="28"/>
      <c r="R43" s="28"/>
      <c r="S43" s="28"/>
      <c r="T43" s="28"/>
      <c r="U43" s="28"/>
      <c r="V43" s="28"/>
      <c r="W43" s="28"/>
      <c r="X43" s="28"/>
      <c r="Y43" s="28"/>
      <c r="Z43" s="28"/>
      <c r="AA43" s="28"/>
      <c r="AB43" s="28"/>
      <c r="AC43" s="28"/>
      <c r="AD43" s="28"/>
      <c r="AE43" s="28"/>
      <c r="AF43" s="28"/>
    </row>
    <row r="44" spans="1:32" ht="18.75" x14ac:dyDescent="0.3">
      <c r="A44" s="28"/>
      <c r="B44" s="226"/>
      <c r="C44" s="227"/>
      <c r="D44" s="228"/>
      <c r="E44" s="229"/>
      <c r="F44" s="230"/>
      <c r="G44" s="230"/>
      <c r="H44" s="10" t="s">
        <v>39</v>
      </c>
      <c r="I44" s="28"/>
      <c r="J44" s="28"/>
      <c r="K44" s="28"/>
      <c r="L44" s="28"/>
      <c r="M44" s="28"/>
      <c r="N44" s="28"/>
      <c r="O44" s="28"/>
      <c r="P44" s="28"/>
      <c r="Q44" s="28"/>
      <c r="R44" s="28"/>
      <c r="S44" s="28"/>
      <c r="T44" s="28"/>
      <c r="U44" s="28"/>
      <c r="V44" s="28"/>
      <c r="W44" s="28"/>
      <c r="X44" s="28"/>
      <c r="Y44" s="28"/>
      <c r="Z44" s="28"/>
      <c r="AA44" s="28"/>
      <c r="AB44" s="28"/>
      <c r="AC44" s="28"/>
      <c r="AD44" s="28"/>
      <c r="AE44" s="28"/>
      <c r="AF44" s="28"/>
    </row>
    <row r="45" spans="1:32" ht="18.75" x14ac:dyDescent="0.3">
      <c r="A45" s="28"/>
      <c r="B45" s="226"/>
      <c r="C45" s="227"/>
      <c r="D45" s="228"/>
      <c r="E45" s="229"/>
      <c r="F45" s="230"/>
      <c r="G45" s="230"/>
      <c r="H45" s="10" t="s">
        <v>39</v>
      </c>
      <c r="I45" s="28"/>
      <c r="J45" s="28"/>
      <c r="K45" s="28"/>
      <c r="L45" s="28"/>
      <c r="M45" s="28"/>
      <c r="N45" s="28"/>
      <c r="O45" s="28"/>
      <c r="P45" s="28"/>
      <c r="Q45" s="28"/>
      <c r="R45" s="28"/>
      <c r="S45" s="28"/>
      <c r="T45" s="28"/>
      <c r="U45" s="28"/>
      <c r="V45" s="28"/>
      <c r="W45" s="28"/>
      <c r="X45" s="28"/>
      <c r="Y45" s="28"/>
      <c r="Z45" s="28"/>
      <c r="AA45" s="28"/>
      <c r="AB45" s="28"/>
      <c r="AC45" s="28"/>
      <c r="AD45" s="28"/>
      <c r="AE45" s="28"/>
      <c r="AF45" s="28"/>
    </row>
    <row r="46" spans="1:32" ht="18.75" x14ac:dyDescent="0.3">
      <c r="A46" s="28"/>
      <c r="B46" s="226"/>
      <c r="C46" s="227"/>
      <c r="D46" s="228"/>
      <c r="E46" s="229"/>
      <c r="F46" s="230"/>
      <c r="G46" s="230"/>
      <c r="H46" s="10" t="s">
        <v>39</v>
      </c>
      <c r="I46" s="28"/>
      <c r="J46" s="28"/>
      <c r="K46" s="28"/>
      <c r="L46" s="28"/>
      <c r="M46" s="28"/>
      <c r="N46" s="28"/>
      <c r="O46" s="28"/>
      <c r="P46" s="28"/>
      <c r="Q46" s="28"/>
      <c r="R46" s="28"/>
      <c r="S46" s="28"/>
      <c r="T46" s="28"/>
      <c r="U46" s="28"/>
      <c r="V46" s="28"/>
      <c r="W46" s="28"/>
      <c r="X46" s="28"/>
      <c r="Y46" s="28"/>
      <c r="Z46" s="28"/>
      <c r="AA46" s="28"/>
      <c r="AB46" s="28"/>
      <c r="AC46" s="28"/>
      <c r="AD46" s="28"/>
      <c r="AE46" s="28"/>
      <c r="AF46" s="28"/>
    </row>
    <row r="47" spans="1:32" ht="18.75" x14ac:dyDescent="0.3">
      <c r="A47" s="28"/>
      <c r="B47" s="226"/>
      <c r="C47" s="227"/>
      <c r="D47" s="228"/>
      <c r="E47" s="229"/>
      <c r="F47" s="230"/>
      <c r="G47" s="230"/>
      <c r="H47" s="10" t="s">
        <v>39</v>
      </c>
      <c r="I47" s="28"/>
      <c r="J47" s="28"/>
      <c r="K47" s="28"/>
      <c r="L47" s="28"/>
      <c r="M47" s="28"/>
      <c r="N47" s="28"/>
      <c r="O47" s="28"/>
      <c r="P47" s="28"/>
      <c r="Q47" s="28"/>
      <c r="R47" s="28"/>
      <c r="S47" s="28"/>
      <c r="T47" s="28"/>
      <c r="U47" s="28"/>
      <c r="V47" s="28"/>
      <c r="W47" s="28"/>
      <c r="X47" s="28"/>
      <c r="Y47" s="28"/>
      <c r="Z47" s="28"/>
      <c r="AA47" s="28"/>
      <c r="AB47" s="28"/>
      <c r="AC47" s="28"/>
      <c r="AD47" s="28"/>
      <c r="AE47" s="28"/>
      <c r="AF47" s="28"/>
    </row>
    <row r="48" spans="1:32" ht="18.75" x14ac:dyDescent="0.3">
      <c r="A48" s="28"/>
      <c r="B48" s="226"/>
      <c r="C48" s="227"/>
      <c r="D48" s="228"/>
      <c r="E48" s="229"/>
      <c r="F48" s="230"/>
      <c r="G48" s="230"/>
      <c r="H48" s="10" t="s">
        <v>39</v>
      </c>
      <c r="I48" s="28"/>
      <c r="J48" s="28"/>
      <c r="K48" s="28"/>
      <c r="L48" s="28"/>
      <c r="M48" s="28"/>
      <c r="N48" s="28"/>
      <c r="O48" s="28"/>
      <c r="P48" s="28"/>
      <c r="Q48" s="28"/>
      <c r="R48" s="28"/>
      <c r="S48" s="28"/>
      <c r="T48" s="28"/>
      <c r="U48" s="28"/>
      <c r="V48" s="28"/>
      <c r="W48" s="28"/>
      <c r="X48" s="28"/>
      <c r="Y48" s="28"/>
      <c r="Z48" s="28"/>
      <c r="AA48" s="28"/>
      <c r="AB48" s="28"/>
      <c r="AC48" s="28"/>
      <c r="AD48" s="28"/>
      <c r="AE48" s="28"/>
      <c r="AF48" s="28"/>
    </row>
    <row r="49" spans="1:32" ht="18.75" x14ac:dyDescent="0.3">
      <c r="A49" s="28"/>
      <c r="B49" s="226"/>
      <c r="C49" s="227"/>
      <c r="D49" s="228"/>
      <c r="E49" s="229"/>
      <c r="F49" s="230"/>
      <c r="G49" s="230"/>
      <c r="H49" s="10" t="s">
        <v>39</v>
      </c>
      <c r="I49" s="28"/>
      <c r="J49" s="28"/>
      <c r="K49" s="28"/>
      <c r="L49" s="28"/>
      <c r="M49" s="28"/>
      <c r="N49" s="28"/>
      <c r="O49" s="28"/>
      <c r="P49" s="28"/>
      <c r="Q49" s="28"/>
      <c r="R49" s="28"/>
      <c r="S49" s="28"/>
      <c r="T49" s="28"/>
      <c r="U49" s="28"/>
      <c r="V49" s="28"/>
      <c r="W49" s="28"/>
      <c r="X49" s="28"/>
      <c r="Y49" s="28"/>
      <c r="Z49" s="28"/>
      <c r="AA49" s="28"/>
      <c r="AB49" s="28"/>
      <c r="AC49" s="28"/>
      <c r="AD49" s="28"/>
      <c r="AE49" s="28"/>
      <c r="AF49" s="28"/>
    </row>
    <row r="50" spans="1:32" ht="19.5" thickBot="1" x14ac:dyDescent="0.35">
      <c r="A50" s="28"/>
      <c r="B50" s="215"/>
      <c r="C50" s="216"/>
      <c r="D50" s="217"/>
      <c r="E50" s="218"/>
      <c r="F50" s="219"/>
      <c r="G50" s="219"/>
      <c r="H50" s="11" t="s">
        <v>39</v>
      </c>
      <c r="I50" s="28"/>
      <c r="J50" s="28"/>
      <c r="K50" s="28"/>
      <c r="L50" s="28"/>
      <c r="M50" s="28"/>
      <c r="N50" s="28"/>
      <c r="O50" s="28"/>
      <c r="P50" s="28"/>
      <c r="Q50" s="28"/>
      <c r="R50" s="28"/>
      <c r="S50" s="28"/>
      <c r="T50" s="28"/>
      <c r="U50" s="28"/>
      <c r="V50" s="28"/>
      <c r="W50" s="28"/>
      <c r="X50" s="28"/>
      <c r="Y50" s="28"/>
      <c r="Z50" s="28"/>
      <c r="AA50" s="28"/>
      <c r="AB50" s="28"/>
      <c r="AC50" s="28"/>
      <c r="AD50" s="28"/>
      <c r="AE50" s="28"/>
      <c r="AF50" s="28"/>
    </row>
    <row r="51" spans="1:32" ht="15.75" thickBot="1" x14ac:dyDescent="0.3">
      <c r="A51" s="28"/>
      <c r="B51" s="220" t="s">
        <v>105</v>
      </c>
      <c r="C51" s="221"/>
      <c r="D51" s="222"/>
      <c r="E51" s="223">
        <v>6525</v>
      </c>
      <c r="F51" s="224"/>
      <c r="G51" s="225"/>
      <c r="H51" s="2" t="s">
        <v>39</v>
      </c>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1:32"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1:32"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1:32"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1:32"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2"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1:32"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32"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32"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1:32"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1:32"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1:32"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1:32"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1:32"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1:32"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1:32"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1:32"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1:32"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1:32"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1:32"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1:32"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1:32"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1:32"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1:32"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1:32"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1:32"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1:32"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1:32"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1:32"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1:32"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1:32"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1:32"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1:32"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1:32"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1:32"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1:32"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1:32"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1:32"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1:32"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1:32"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1:32"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1:32"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1:32"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1:32"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1:32"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1:32"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1:32"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1:32"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1:32"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1:32"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1:32"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1:32"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1:32"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1:32"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1:32"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1:32"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1:32"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1:32"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1:32"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1:32"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1:32"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1:32"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1:32"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1:32"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1:32"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1:32"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1:32"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1:32"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1:32"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1:32"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1:32"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1:32"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1:32"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1:32"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1:32"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1:32"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1:32"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1:32"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1:32"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1:32"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1:32"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1:32"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1:32"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1:32"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1:32"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1:32"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1:32"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1:32"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1:32"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1:32"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1:32"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1:32"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1:32"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1:32"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1:32"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1:32"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1:32"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1:32"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1:32"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1:32"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1:32"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1:32"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1:32"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1:32"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1:32"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1:32"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1:32"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1:32"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1:32"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1:32"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1:32"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1:32"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1:32"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1:32"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1:32"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1:32"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1:32"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1:32"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1:32"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1:32"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1:32"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1:32"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1:32"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1:32"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1:32"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1:32"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1:32"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1:32"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1:32"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1:32"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1:32"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1:32"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1:32"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1:32"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1:32"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1:32"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1:32"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1:32"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1:32"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1:32"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1:32"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1:32"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1:32"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1:32"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1:32"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1:32"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1:32"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1:32"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1:32"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1:32"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1:32" x14ac:dyDescent="0.25">
      <c r="A295" s="28"/>
      <c r="B295" s="28"/>
      <c r="C295" s="28"/>
      <c r="D295" s="28"/>
      <c r="E295" s="28"/>
      <c r="F295" s="28"/>
      <c r="G295" s="28"/>
      <c r="H295" s="28"/>
      <c r="I295" s="28"/>
    </row>
    <row r="296" spans="1:32" x14ac:dyDescent="0.25">
      <c r="A296" s="28"/>
      <c r="B296" s="28"/>
      <c r="C296" s="28"/>
      <c r="D296" s="28"/>
      <c r="E296" s="28"/>
      <c r="F296" s="28"/>
      <c r="G296" s="28"/>
      <c r="H296" s="28"/>
      <c r="I296" s="28"/>
    </row>
    <row r="297" spans="1:32" x14ac:dyDescent="0.25">
      <c r="A297" s="28"/>
      <c r="B297" s="28"/>
      <c r="C297" s="28"/>
      <c r="D297" s="28"/>
      <c r="E297" s="28"/>
      <c r="F297" s="28"/>
      <c r="G297" s="28"/>
      <c r="H297" s="28"/>
      <c r="I297" s="28"/>
    </row>
    <row r="298" spans="1:32" x14ac:dyDescent="0.25">
      <c r="A298" s="28"/>
      <c r="B298" s="28"/>
      <c r="C298" s="28"/>
      <c r="D298" s="28"/>
      <c r="E298" s="28"/>
      <c r="F298" s="28"/>
      <c r="G298" s="28"/>
      <c r="H298" s="28"/>
      <c r="I298" s="28"/>
    </row>
    <row r="299" spans="1:32" x14ac:dyDescent="0.25">
      <c r="A299" s="28"/>
      <c r="B299" s="28"/>
      <c r="C299" s="28"/>
      <c r="D299" s="28"/>
      <c r="E299" s="28"/>
      <c r="F299" s="28"/>
      <c r="G299" s="28"/>
      <c r="H299" s="28"/>
      <c r="I299" s="28"/>
    </row>
    <row r="300" spans="1:32" x14ac:dyDescent="0.25">
      <c r="A300" s="28"/>
      <c r="B300" s="28"/>
      <c r="C300" s="28"/>
      <c r="D300" s="28"/>
      <c r="E300" s="28"/>
      <c r="F300" s="28"/>
      <c r="G300" s="28"/>
      <c r="H300" s="28"/>
      <c r="I300" s="28"/>
    </row>
    <row r="301" spans="1:32" x14ac:dyDescent="0.25">
      <c r="A301" s="28"/>
      <c r="B301" s="28"/>
      <c r="C301" s="28"/>
      <c r="D301" s="28"/>
      <c r="E301" s="28"/>
      <c r="F301" s="28"/>
      <c r="G301" s="28"/>
      <c r="H301" s="28"/>
      <c r="I301" s="28"/>
    </row>
    <row r="302" spans="1:32" x14ac:dyDescent="0.25">
      <c r="A302" s="28"/>
      <c r="B302" s="28"/>
      <c r="C302" s="28"/>
      <c r="D302" s="28"/>
      <c r="E302" s="28"/>
      <c r="F302" s="28"/>
      <c r="G302" s="28"/>
      <c r="H302" s="28"/>
      <c r="I302" s="28"/>
    </row>
    <row r="303" spans="1:32" x14ac:dyDescent="0.25">
      <c r="A303" s="28"/>
      <c r="B303" s="28"/>
      <c r="C303" s="28"/>
      <c r="D303" s="28"/>
      <c r="E303" s="28"/>
      <c r="F303" s="28"/>
      <c r="G303" s="28"/>
      <c r="H303" s="28"/>
      <c r="I303" s="28"/>
    </row>
    <row r="304" spans="1:32" x14ac:dyDescent="0.25">
      <c r="A304" s="28"/>
      <c r="B304" s="28"/>
      <c r="C304" s="28"/>
      <c r="D304" s="28"/>
      <c r="E304" s="28"/>
      <c r="F304" s="28"/>
      <c r="G304" s="28"/>
      <c r="H304" s="28"/>
      <c r="I304" s="28"/>
    </row>
    <row r="305" spans="1:9" x14ac:dyDescent="0.25">
      <c r="A305" s="28"/>
      <c r="B305" s="28"/>
      <c r="C305" s="28"/>
      <c r="D305" s="28"/>
      <c r="E305" s="28"/>
      <c r="F305" s="28"/>
      <c r="G305" s="28"/>
      <c r="H305" s="28"/>
      <c r="I305" s="28"/>
    </row>
    <row r="306" spans="1:9" x14ac:dyDescent="0.25">
      <c r="A306" s="28"/>
      <c r="B306" s="28"/>
      <c r="C306" s="28"/>
      <c r="D306" s="28"/>
      <c r="E306" s="28"/>
      <c r="F306" s="28"/>
      <c r="G306" s="28"/>
      <c r="H306" s="28"/>
      <c r="I306" s="28"/>
    </row>
    <row r="307" spans="1:9" x14ac:dyDescent="0.25">
      <c r="A307" s="28"/>
      <c r="B307" s="28"/>
      <c r="C307" s="28"/>
      <c r="D307" s="28"/>
      <c r="E307" s="28"/>
      <c r="F307" s="28"/>
      <c r="G307" s="28"/>
      <c r="H307" s="28"/>
      <c r="I307" s="28"/>
    </row>
    <row r="308" spans="1:9" x14ac:dyDescent="0.25">
      <c r="A308" s="28"/>
      <c r="B308" s="28"/>
      <c r="C308" s="28"/>
      <c r="D308" s="28"/>
      <c r="E308" s="28"/>
      <c r="F308" s="28"/>
      <c r="G308" s="28"/>
      <c r="H308" s="28"/>
      <c r="I308" s="28"/>
    </row>
    <row r="309" spans="1:9" x14ac:dyDescent="0.25">
      <c r="A309" s="28"/>
      <c r="B309" s="28"/>
      <c r="C309" s="28"/>
      <c r="D309" s="28"/>
      <c r="E309" s="28"/>
      <c r="F309" s="28"/>
      <c r="G309" s="28"/>
      <c r="H309" s="28"/>
      <c r="I309" s="28"/>
    </row>
    <row r="310" spans="1:9" x14ac:dyDescent="0.25">
      <c r="A310" s="28"/>
      <c r="B310" s="28"/>
      <c r="C310" s="28"/>
      <c r="D310" s="28"/>
      <c r="E310" s="28"/>
      <c r="F310" s="28"/>
      <c r="G310" s="28"/>
      <c r="H310" s="28"/>
      <c r="I310" s="28"/>
    </row>
    <row r="311" spans="1:9" x14ac:dyDescent="0.25">
      <c r="A311" s="28"/>
      <c r="B311" s="28"/>
      <c r="C311" s="28"/>
      <c r="D311" s="28"/>
      <c r="E311" s="28"/>
      <c r="F311" s="28"/>
      <c r="G311" s="28"/>
      <c r="H311" s="28"/>
      <c r="I311" s="28"/>
    </row>
    <row r="312" spans="1:9" x14ac:dyDescent="0.25">
      <c r="A312" s="28"/>
      <c r="B312" s="28"/>
      <c r="C312" s="28"/>
      <c r="D312" s="28"/>
      <c r="E312" s="28"/>
      <c r="F312" s="28"/>
      <c r="G312" s="28"/>
      <c r="H312" s="28"/>
      <c r="I312" s="28"/>
    </row>
    <row r="313" spans="1:9" x14ac:dyDescent="0.25">
      <c r="A313" s="28"/>
      <c r="B313" s="28"/>
      <c r="C313" s="28"/>
      <c r="D313" s="28"/>
      <c r="E313" s="28"/>
      <c r="F313" s="28"/>
      <c r="G313" s="28"/>
      <c r="H313" s="28"/>
      <c r="I313" s="28"/>
    </row>
    <row r="314" spans="1:9" x14ac:dyDescent="0.25">
      <c r="A314" s="28"/>
      <c r="B314" s="28"/>
      <c r="C314" s="28"/>
      <c r="D314" s="28"/>
      <c r="E314" s="28"/>
      <c r="F314" s="28"/>
      <c r="G314" s="28"/>
      <c r="H314" s="28"/>
      <c r="I314" s="28"/>
    </row>
    <row r="315" spans="1:9" x14ac:dyDescent="0.25">
      <c r="A315" s="28"/>
      <c r="B315" s="28"/>
      <c r="C315" s="28"/>
      <c r="D315" s="28"/>
      <c r="E315" s="28"/>
      <c r="F315" s="28"/>
      <c r="G315" s="28"/>
      <c r="H315" s="28"/>
      <c r="I315" s="28"/>
    </row>
    <row r="316" spans="1:9" x14ac:dyDescent="0.25">
      <c r="A316" s="28"/>
      <c r="B316" s="28"/>
      <c r="C316" s="28"/>
      <c r="D316" s="28"/>
      <c r="E316" s="28"/>
      <c r="F316" s="28"/>
      <c r="G316" s="28"/>
      <c r="H316" s="28"/>
      <c r="I316" s="28"/>
    </row>
    <row r="317" spans="1:9" x14ac:dyDescent="0.25">
      <c r="A317" s="28"/>
      <c r="B317" s="28"/>
      <c r="C317" s="28"/>
      <c r="D317" s="28"/>
      <c r="E317" s="28"/>
      <c r="F317" s="28"/>
      <c r="G317" s="28"/>
      <c r="H317" s="28"/>
      <c r="I317" s="28"/>
    </row>
    <row r="318" spans="1:9" x14ac:dyDescent="0.25">
      <c r="A318" s="28"/>
      <c r="B318" s="28"/>
      <c r="C318" s="28"/>
      <c r="D318" s="28"/>
      <c r="E318" s="28"/>
      <c r="F318" s="28"/>
      <c r="G318" s="28"/>
      <c r="H318" s="28"/>
      <c r="I318" s="28"/>
    </row>
    <row r="319" spans="1:9" x14ac:dyDescent="0.25">
      <c r="A319" s="28"/>
      <c r="B319" s="28"/>
      <c r="C319" s="28"/>
      <c r="D319" s="28"/>
      <c r="E319" s="28"/>
      <c r="F319" s="28"/>
      <c r="G319" s="28"/>
      <c r="H319" s="28"/>
      <c r="I319" s="28"/>
    </row>
    <row r="320" spans="1:9" x14ac:dyDescent="0.25">
      <c r="A320" s="28"/>
      <c r="B320" s="28"/>
      <c r="C320" s="28"/>
      <c r="D320" s="28"/>
      <c r="E320" s="28"/>
      <c r="F320" s="28"/>
      <c r="G320" s="28"/>
      <c r="H320" s="28"/>
      <c r="I320" s="28"/>
    </row>
    <row r="321" spans="1:9" x14ac:dyDescent="0.25">
      <c r="A321" s="28"/>
      <c r="B321" s="28"/>
      <c r="C321" s="28"/>
      <c r="D321" s="28"/>
      <c r="E321" s="28"/>
      <c r="F321" s="28"/>
      <c r="G321" s="28"/>
      <c r="H321" s="28"/>
      <c r="I321" s="28"/>
    </row>
    <row r="322" spans="1:9" x14ac:dyDescent="0.25">
      <c r="A322" s="28"/>
      <c r="B322" s="28"/>
      <c r="C322" s="28"/>
      <c r="D322" s="28"/>
      <c r="E322" s="28"/>
      <c r="F322" s="28"/>
      <c r="G322" s="28"/>
      <c r="H322" s="28"/>
      <c r="I322" s="28"/>
    </row>
    <row r="323" spans="1:9" x14ac:dyDescent="0.25">
      <c r="A323" s="28"/>
      <c r="B323" s="28"/>
      <c r="C323" s="28"/>
      <c r="D323" s="28"/>
      <c r="E323" s="28"/>
      <c r="F323" s="28"/>
      <c r="G323" s="28"/>
      <c r="H323" s="28"/>
      <c r="I323" s="28"/>
    </row>
    <row r="324" spans="1:9" x14ac:dyDescent="0.25">
      <c r="A324" s="28"/>
      <c r="B324" s="28"/>
      <c r="C324" s="28"/>
      <c r="D324" s="28"/>
      <c r="E324" s="28"/>
      <c r="F324" s="28"/>
      <c r="G324" s="28"/>
      <c r="H324" s="28"/>
      <c r="I324" s="28"/>
    </row>
    <row r="325" spans="1:9" x14ac:dyDescent="0.25">
      <c r="A325" s="28"/>
      <c r="B325" s="28"/>
      <c r="C325" s="28"/>
      <c r="D325" s="28"/>
      <c r="E325" s="28"/>
      <c r="F325" s="28"/>
      <c r="G325" s="28"/>
      <c r="H325" s="28"/>
      <c r="I325" s="28"/>
    </row>
    <row r="326" spans="1:9" x14ac:dyDescent="0.25">
      <c r="A326" s="28"/>
      <c r="B326" s="28"/>
      <c r="C326" s="28"/>
      <c r="D326" s="28"/>
      <c r="E326" s="28"/>
      <c r="F326" s="28"/>
      <c r="G326" s="28"/>
      <c r="H326" s="28"/>
      <c r="I326" s="28"/>
    </row>
    <row r="327" spans="1:9" x14ac:dyDescent="0.25">
      <c r="A327" s="28"/>
      <c r="B327" s="28"/>
      <c r="C327" s="28"/>
      <c r="D327" s="28"/>
      <c r="E327" s="28"/>
      <c r="F327" s="28"/>
      <c r="G327" s="28"/>
      <c r="H327" s="28"/>
      <c r="I327" s="28"/>
    </row>
    <row r="328" spans="1:9" x14ac:dyDescent="0.25">
      <c r="A328" s="28"/>
      <c r="B328" s="28"/>
      <c r="C328" s="28"/>
      <c r="D328" s="28"/>
      <c r="E328" s="28"/>
      <c r="F328" s="28"/>
      <c r="G328" s="28"/>
      <c r="H328" s="28"/>
      <c r="I328" s="28"/>
    </row>
    <row r="329" spans="1:9" x14ac:dyDescent="0.25">
      <c r="A329" s="28"/>
      <c r="B329" s="28"/>
      <c r="C329" s="28"/>
      <c r="D329" s="28"/>
      <c r="E329" s="28"/>
      <c r="F329" s="28"/>
      <c r="G329" s="28"/>
      <c r="H329" s="28"/>
      <c r="I329" s="28"/>
    </row>
    <row r="330" spans="1:9" x14ac:dyDescent="0.25">
      <c r="A330" s="28"/>
      <c r="B330" s="28"/>
      <c r="C330" s="28"/>
      <c r="D330" s="28"/>
      <c r="E330" s="28"/>
      <c r="F330" s="28"/>
      <c r="G330" s="28"/>
      <c r="H330" s="28"/>
      <c r="I330" s="28"/>
    </row>
    <row r="331" spans="1:9" x14ac:dyDescent="0.25">
      <c r="A331" s="28"/>
      <c r="B331" s="28"/>
      <c r="C331" s="28"/>
      <c r="D331" s="28"/>
      <c r="E331" s="28"/>
      <c r="F331" s="28"/>
      <c r="G331" s="28"/>
      <c r="H331" s="28"/>
      <c r="I331" s="28"/>
    </row>
    <row r="332" spans="1:9" x14ac:dyDescent="0.25">
      <c r="A332" s="28"/>
      <c r="B332" s="28"/>
      <c r="C332" s="28"/>
      <c r="D332" s="28"/>
      <c r="E332" s="28"/>
      <c r="F332" s="28"/>
      <c r="G332" s="28"/>
      <c r="H332" s="28"/>
      <c r="I332" s="28"/>
    </row>
    <row r="333" spans="1:9" x14ac:dyDescent="0.25">
      <c r="A333" s="28"/>
      <c r="B333" s="28"/>
      <c r="C333" s="28"/>
      <c r="D333" s="28"/>
      <c r="E333" s="28"/>
      <c r="F333" s="28"/>
      <c r="G333" s="28"/>
      <c r="H333" s="28"/>
      <c r="I333" s="28"/>
    </row>
    <row r="334" spans="1:9" x14ac:dyDescent="0.25">
      <c r="A334" s="28"/>
      <c r="B334" s="28"/>
      <c r="C334" s="28"/>
      <c r="D334" s="28"/>
      <c r="E334" s="28"/>
      <c r="F334" s="28"/>
      <c r="G334" s="28"/>
      <c r="H334" s="28"/>
      <c r="I334" s="28"/>
    </row>
    <row r="335" spans="1:9" x14ac:dyDescent="0.25">
      <c r="A335" s="28"/>
      <c r="B335" s="28"/>
      <c r="C335" s="28"/>
      <c r="D335" s="28"/>
      <c r="E335" s="28"/>
      <c r="F335" s="28"/>
      <c r="G335" s="28"/>
      <c r="H335" s="28"/>
      <c r="I335" s="28"/>
    </row>
    <row r="336" spans="1:9" x14ac:dyDescent="0.25">
      <c r="A336" s="28"/>
      <c r="B336" s="28"/>
      <c r="C336" s="28"/>
      <c r="D336" s="28"/>
      <c r="E336" s="28"/>
      <c r="F336" s="28"/>
      <c r="G336" s="28"/>
      <c r="H336" s="28"/>
      <c r="I336" s="28"/>
    </row>
    <row r="337" spans="1:9" x14ac:dyDescent="0.25">
      <c r="A337" s="28"/>
      <c r="B337" s="28"/>
      <c r="C337" s="28"/>
      <c r="D337" s="28"/>
      <c r="E337" s="28"/>
      <c r="F337" s="28"/>
      <c r="G337" s="28"/>
      <c r="H337" s="28"/>
      <c r="I337" s="28"/>
    </row>
    <row r="338" spans="1:9" x14ac:dyDescent="0.25">
      <c r="A338" s="28"/>
      <c r="B338" s="28"/>
      <c r="C338" s="28"/>
      <c r="D338" s="28"/>
      <c r="E338" s="28"/>
      <c r="F338" s="28"/>
      <c r="G338" s="28"/>
      <c r="H338" s="28"/>
      <c r="I338" s="28"/>
    </row>
    <row r="339" spans="1:9" x14ac:dyDescent="0.25">
      <c r="A339" s="28"/>
      <c r="B339" s="28"/>
      <c r="C339" s="28"/>
      <c r="D339" s="28"/>
      <c r="E339" s="28"/>
      <c r="F339" s="28"/>
      <c r="G339" s="28"/>
      <c r="H339" s="28"/>
      <c r="I339" s="28"/>
    </row>
    <row r="340" spans="1:9" x14ac:dyDescent="0.25">
      <c r="A340" s="28"/>
      <c r="B340" s="28"/>
      <c r="C340" s="28"/>
      <c r="D340" s="28"/>
      <c r="E340" s="28"/>
      <c r="F340" s="28"/>
      <c r="G340" s="28"/>
      <c r="H340" s="28"/>
      <c r="I340" s="28"/>
    </row>
    <row r="341" spans="1:9" x14ac:dyDescent="0.25">
      <c r="A341" s="28"/>
      <c r="B341" s="28"/>
      <c r="C341" s="28"/>
      <c r="D341" s="28"/>
      <c r="E341" s="28"/>
      <c r="F341" s="28"/>
      <c r="G341" s="28"/>
      <c r="H341" s="28"/>
      <c r="I341" s="28"/>
    </row>
    <row r="342" spans="1:9" x14ac:dyDescent="0.25">
      <c r="A342" s="28"/>
      <c r="B342" s="28"/>
      <c r="C342" s="28"/>
      <c r="D342" s="28"/>
      <c r="E342" s="28"/>
      <c r="F342" s="28"/>
      <c r="G342" s="28"/>
      <c r="H342" s="28"/>
      <c r="I342" s="28"/>
    </row>
    <row r="343" spans="1:9" x14ac:dyDescent="0.25">
      <c r="A343" s="28"/>
      <c r="B343" s="28"/>
      <c r="C343" s="28"/>
      <c r="D343" s="28"/>
      <c r="E343" s="28"/>
      <c r="F343" s="28"/>
      <c r="G343" s="28"/>
      <c r="H343" s="28"/>
      <c r="I343" s="28"/>
    </row>
    <row r="344" spans="1:9" x14ac:dyDescent="0.25">
      <c r="A344" s="28"/>
      <c r="B344" s="28"/>
      <c r="C344" s="28"/>
      <c r="D344" s="28"/>
      <c r="E344" s="28"/>
      <c r="F344" s="28"/>
      <c r="G344" s="28"/>
      <c r="H344" s="28"/>
      <c r="I344" s="28"/>
    </row>
    <row r="345" spans="1:9" x14ac:dyDescent="0.25">
      <c r="A345" s="28"/>
      <c r="B345" s="28"/>
      <c r="C345" s="28"/>
      <c r="D345" s="28"/>
      <c r="E345" s="28"/>
      <c r="F345" s="28"/>
      <c r="G345" s="28"/>
      <c r="H345" s="28"/>
      <c r="I345" s="28"/>
    </row>
    <row r="346" spans="1:9" x14ac:dyDescent="0.25">
      <c r="A346" s="28"/>
      <c r="B346" s="28"/>
      <c r="C346" s="28"/>
      <c r="D346" s="28"/>
      <c r="E346" s="28"/>
      <c r="F346" s="28"/>
      <c r="G346" s="28"/>
      <c r="H346" s="28"/>
      <c r="I346" s="28"/>
    </row>
    <row r="347" spans="1:9" x14ac:dyDescent="0.25">
      <c r="A347" s="28"/>
      <c r="B347" s="28"/>
      <c r="C347" s="28"/>
      <c r="D347" s="28"/>
      <c r="E347" s="28"/>
      <c r="F347" s="28"/>
      <c r="G347" s="28"/>
      <c r="H347" s="28"/>
      <c r="I347" s="28"/>
    </row>
    <row r="348" spans="1:9" x14ac:dyDescent="0.25">
      <c r="A348" s="28"/>
      <c r="B348" s="28"/>
      <c r="C348" s="28"/>
      <c r="D348" s="28"/>
      <c r="E348" s="28"/>
      <c r="F348" s="28"/>
      <c r="G348" s="28"/>
      <c r="H348" s="28"/>
      <c r="I348" s="28"/>
    </row>
    <row r="349" spans="1:9" x14ac:dyDescent="0.25">
      <c r="A349" s="28"/>
      <c r="B349" s="28"/>
      <c r="C349" s="28"/>
      <c r="D349" s="28"/>
      <c r="E349" s="28"/>
      <c r="F349" s="28"/>
      <c r="G349" s="28"/>
      <c r="H349" s="28"/>
      <c r="I349" s="28"/>
    </row>
    <row r="350" spans="1:9" x14ac:dyDescent="0.25">
      <c r="A350" s="28"/>
      <c r="B350" s="28"/>
      <c r="C350" s="28"/>
      <c r="D350" s="28"/>
      <c r="E350" s="28"/>
      <c r="F350" s="28"/>
      <c r="G350" s="28"/>
      <c r="H350" s="28"/>
      <c r="I350" s="28"/>
    </row>
    <row r="351" spans="1:9" x14ac:dyDescent="0.25">
      <c r="A351" s="28"/>
      <c r="B351" s="28"/>
      <c r="C351" s="28"/>
      <c r="D351" s="28"/>
      <c r="E351" s="28"/>
      <c r="F351" s="28"/>
      <c r="G351" s="28"/>
      <c r="H351" s="28"/>
      <c r="I351" s="28"/>
    </row>
    <row r="352" spans="1:9" x14ac:dyDescent="0.25">
      <c r="A352" s="28"/>
      <c r="B352" s="28"/>
      <c r="C352" s="28"/>
      <c r="D352" s="28"/>
      <c r="E352" s="28"/>
      <c r="F352" s="28"/>
      <c r="G352" s="28"/>
      <c r="H352" s="28"/>
      <c r="I352" s="28"/>
    </row>
    <row r="353" spans="1:9" x14ac:dyDescent="0.25">
      <c r="A353" s="28"/>
      <c r="B353" s="28"/>
      <c r="C353" s="28"/>
      <c r="D353" s="28"/>
      <c r="E353" s="28"/>
      <c r="F353" s="28"/>
      <c r="G353" s="28"/>
      <c r="H353" s="28"/>
      <c r="I353" s="28"/>
    </row>
    <row r="354" spans="1:9" x14ac:dyDescent="0.25">
      <c r="A354" s="28"/>
      <c r="B354" s="28"/>
      <c r="C354" s="28"/>
      <c r="D354" s="28"/>
      <c r="E354" s="28"/>
      <c r="F354" s="28"/>
      <c r="G354" s="28"/>
      <c r="H354" s="28"/>
      <c r="I354" s="28"/>
    </row>
    <row r="355" spans="1:9" x14ac:dyDescent="0.25">
      <c r="A355" s="28"/>
      <c r="B355" s="28"/>
      <c r="C355" s="28"/>
      <c r="D355" s="28"/>
      <c r="E355" s="28"/>
      <c r="F355" s="28"/>
      <c r="G355" s="28"/>
      <c r="H355" s="28"/>
      <c r="I355" s="28"/>
    </row>
    <row r="356" spans="1:9" x14ac:dyDescent="0.25">
      <c r="A356" s="28"/>
      <c r="B356" s="28"/>
      <c r="C356" s="28"/>
      <c r="D356" s="28"/>
      <c r="E356" s="28"/>
      <c r="F356" s="28"/>
      <c r="G356" s="28"/>
      <c r="H356" s="28"/>
      <c r="I356" s="28"/>
    </row>
    <row r="357" spans="1:9" x14ac:dyDescent="0.25">
      <c r="A357" s="28"/>
      <c r="B357" s="28"/>
      <c r="C357" s="28"/>
      <c r="D357" s="28"/>
      <c r="E357" s="28"/>
      <c r="F357" s="28"/>
      <c r="G357" s="28"/>
      <c r="H357" s="28"/>
      <c r="I357" s="28"/>
    </row>
    <row r="358" spans="1:9" x14ac:dyDescent="0.25">
      <c r="A358" s="28"/>
      <c r="B358" s="28"/>
      <c r="C358" s="28"/>
      <c r="D358" s="28"/>
      <c r="E358" s="28"/>
      <c r="F358" s="28"/>
      <c r="G358" s="28"/>
      <c r="H358" s="28"/>
      <c r="I358" s="28"/>
    </row>
    <row r="359" spans="1:9" x14ac:dyDescent="0.25">
      <c r="A359" s="28"/>
      <c r="B359" s="28"/>
      <c r="C359" s="28"/>
      <c r="D359" s="28"/>
      <c r="E359" s="28"/>
      <c r="F359" s="28"/>
      <c r="G359" s="28"/>
      <c r="H359" s="28"/>
      <c r="I359" s="28"/>
    </row>
    <row r="360" spans="1:9" x14ac:dyDescent="0.25">
      <c r="A360" s="28"/>
      <c r="B360" s="28"/>
      <c r="C360" s="28"/>
      <c r="D360" s="28"/>
      <c r="E360" s="28"/>
      <c r="F360" s="28"/>
      <c r="G360" s="28"/>
      <c r="H360" s="28"/>
      <c r="I360" s="28"/>
    </row>
    <row r="361" spans="1:9" x14ac:dyDescent="0.25">
      <c r="A361" s="28"/>
      <c r="B361" s="28"/>
      <c r="C361" s="28"/>
      <c r="D361" s="28"/>
      <c r="E361" s="28"/>
      <c r="F361" s="28"/>
      <c r="G361" s="28"/>
      <c r="H361" s="28"/>
      <c r="I361" s="28"/>
    </row>
    <row r="362" spans="1:9" x14ac:dyDescent="0.25">
      <c r="A362" s="28"/>
      <c r="B362" s="28"/>
      <c r="C362" s="28"/>
      <c r="D362" s="28"/>
      <c r="E362" s="28"/>
      <c r="F362" s="28"/>
      <c r="G362" s="28"/>
      <c r="H362" s="28"/>
      <c r="I362" s="28"/>
    </row>
    <row r="363" spans="1:9" x14ac:dyDescent="0.25">
      <c r="A363" s="28"/>
      <c r="B363" s="28"/>
      <c r="C363" s="28"/>
      <c r="D363" s="28"/>
      <c r="E363" s="28"/>
      <c r="F363" s="28"/>
      <c r="G363" s="28"/>
      <c r="H363" s="28"/>
      <c r="I363" s="28"/>
    </row>
    <row r="364" spans="1:9" x14ac:dyDescent="0.25">
      <c r="A364" s="28"/>
      <c r="B364" s="28"/>
      <c r="C364" s="28"/>
      <c r="D364" s="28"/>
      <c r="E364" s="28"/>
      <c r="F364" s="28"/>
      <c r="G364" s="28"/>
      <c r="H364" s="28"/>
      <c r="I364" s="28"/>
    </row>
    <row r="365" spans="1:9" x14ac:dyDescent="0.25">
      <c r="A365" s="28"/>
      <c r="B365" s="28"/>
      <c r="C365" s="28"/>
      <c r="D365" s="28"/>
      <c r="E365" s="28"/>
      <c r="F365" s="28"/>
      <c r="G365" s="28"/>
      <c r="H365" s="28"/>
      <c r="I365" s="28"/>
    </row>
    <row r="366" spans="1:9" x14ac:dyDescent="0.25">
      <c r="A366" s="28"/>
      <c r="B366" s="28"/>
      <c r="C366" s="28"/>
      <c r="D366" s="28"/>
      <c r="E366" s="28"/>
      <c r="F366" s="28"/>
      <c r="G366" s="28"/>
      <c r="H366" s="28"/>
      <c r="I366" s="28"/>
    </row>
    <row r="367" spans="1:9" x14ac:dyDescent="0.25">
      <c r="A367" s="28"/>
      <c r="B367" s="28"/>
      <c r="C367" s="28"/>
      <c r="D367" s="28"/>
      <c r="E367" s="28"/>
      <c r="F367" s="28"/>
      <c r="G367" s="28"/>
      <c r="H367" s="28"/>
      <c r="I367" s="28"/>
    </row>
    <row r="368" spans="1:9" x14ac:dyDescent="0.25">
      <c r="A368" s="28"/>
      <c r="B368" s="28"/>
      <c r="C368" s="28"/>
      <c r="D368" s="28"/>
      <c r="E368" s="28"/>
      <c r="F368" s="28"/>
      <c r="G368" s="28"/>
      <c r="H368" s="28"/>
      <c r="I368" s="28"/>
    </row>
    <row r="369" spans="1:9" x14ac:dyDescent="0.25">
      <c r="A369" s="28"/>
      <c r="B369" s="28"/>
      <c r="C369" s="28"/>
      <c r="D369" s="28"/>
      <c r="E369" s="28"/>
      <c r="F369" s="28"/>
      <c r="G369" s="28"/>
      <c r="H369" s="28"/>
      <c r="I369" s="28"/>
    </row>
    <row r="370" spans="1:9" x14ac:dyDescent="0.25">
      <c r="A370" s="28"/>
      <c r="B370" s="28"/>
      <c r="C370" s="28"/>
      <c r="D370" s="28"/>
      <c r="E370" s="28"/>
      <c r="F370" s="28"/>
      <c r="G370" s="28"/>
      <c r="H370" s="28"/>
      <c r="I370" s="28"/>
    </row>
    <row r="371" spans="1:9" x14ac:dyDescent="0.25">
      <c r="A371" s="28"/>
      <c r="B371" s="28"/>
      <c r="C371" s="28"/>
      <c r="D371" s="28"/>
      <c r="E371" s="28"/>
      <c r="F371" s="28"/>
      <c r="G371" s="28"/>
      <c r="H371" s="28"/>
      <c r="I371" s="28"/>
    </row>
    <row r="372" spans="1:9" x14ac:dyDescent="0.25">
      <c r="A372" s="28"/>
      <c r="B372" s="28"/>
      <c r="C372" s="28"/>
      <c r="D372" s="28"/>
      <c r="E372" s="28"/>
      <c r="F372" s="28"/>
      <c r="G372" s="28"/>
      <c r="H372" s="28"/>
      <c r="I372" s="28"/>
    </row>
    <row r="373" spans="1:9" x14ac:dyDescent="0.25">
      <c r="A373" s="28"/>
      <c r="B373" s="28"/>
      <c r="C373" s="28"/>
      <c r="D373" s="28"/>
      <c r="E373" s="28"/>
      <c r="F373" s="28"/>
      <c r="G373" s="28"/>
      <c r="H373" s="28"/>
      <c r="I373" s="28"/>
    </row>
    <row r="374" spans="1:9" x14ac:dyDescent="0.25">
      <c r="A374" s="28"/>
      <c r="B374" s="28"/>
      <c r="C374" s="28"/>
      <c r="D374" s="28"/>
      <c r="E374" s="28"/>
      <c r="F374" s="28"/>
      <c r="G374" s="28"/>
      <c r="H374" s="28"/>
      <c r="I374" s="28"/>
    </row>
    <row r="375" spans="1:9" x14ac:dyDescent="0.25">
      <c r="A375" s="28"/>
      <c r="B375" s="28"/>
      <c r="C375" s="28"/>
      <c r="D375" s="28"/>
      <c r="E375" s="28"/>
      <c r="F375" s="28"/>
      <c r="G375" s="28"/>
      <c r="H375" s="28"/>
      <c r="I375" s="28"/>
    </row>
    <row r="376" spans="1:9" x14ac:dyDescent="0.25">
      <c r="A376" s="28"/>
      <c r="B376" s="28"/>
      <c r="C376" s="28"/>
      <c r="D376" s="28"/>
      <c r="E376" s="28"/>
      <c r="F376" s="28"/>
      <c r="G376" s="28"/>
      <c r="H376" s="28"/>
      <c r="I376" s="28"/>
    </row>
    <row r="377" spans="1:9" x14ac:dyDescent="0.25">
      <c r="A377" s="28"/>
      <c r="B377" s="28"/>
      <c r="C377" s="28"/>
      <c r="D377" s="28"/>
      <c r="E377" s="28"/>
      <c r="F377" s="28"/>
      <c r="G377" s="28"/>
      <c r="H377" s="28"/>
      <c r="I377" s="28"/>
    </row>
    <row r="378" spans="1:9" x14ac:dyDescent="0.25">
      <c r="A378" s="28"/>
      <c r="B378" s="28"/>
      <c r="C378" s="28"/>
      <c r="D378" s="28"/>
      <c r="E378" s="28"/>
      <c r="F378" s="28"/>
      <c r="G378" s="28"/>
      <c r="H378" s="28"/>
      <c r="I378" s="28"/>
    </row>
    <row r="379" spans="1:9" x14ac:dyDescent="0.25">
      <c r="A379" s="28"/>
      <c r="B379" s="28"/>
      <c r="C379" s="28"/>
      <c r="D379" s="28"/>
      <c r="E379" s="28"/>
      <c r="F379" s="28"/>
      <c r="G379" s="28"/>
      <c r="H379" s="28"/>
      <c r="I379" s="28"/>
    </row>
    <row r="380" spans="1:9" x14ac:dyDescent="0.25">
      <c r="A380" s="28"/>
      <c r="B380" s="28"/>
      <c r="C380" s="28"/>
      <c r="D380" s="28"/>
      <c r="E380" s="28"/>
      <c r="F380" s="28"/>
      <c r="G380" s="28"/>
      <c r="H380" s="28"/>
      <c r="I380" s="28"/>
    </row>
    <row r="381" spans="1:9" x14ac:dyDescent="0.25">
      <c r="A381" s="28"/>
      <c r="B381" s="28"/>
      <c r="C381" s="28"/>
      <c r="D381" s="28"/>
      <c r="E381" s="28"/>
      <c r="F381" s="28"/>
      <c r="G381" s="28"/>
      <c r="H381" s="28"/>
      <c r="I381" s="28"/>
    </row>
    <row r="382" spans="1:9" x14ac:dyDescent="0.25">
      <c r="A382" s="28"/>
      <c r="B382" s="28"/>
      <c r="C382" s="28"/>
      <c r="D382" s="28"/>
      <c r="E382" s="28"/>
      <c r="F382" s="28"/>
      <c r="G382" s="28"/>
      <c r="H382" s="28"/>
      <c r="I382" s="28"/>
    </row>
  </sheetData>
  <mergeCells count="98">
    <mergeCell ref="B3:H3"/>
    <mergeCell ref="B2:H2"/>
    <mergeCell ref="B11:D11"/>
    <mergeCell ref="E11:G11"/>
    <mergeCell ref="B12:D12"/>
    <mergeCell ref="E12:G12"/>
    <mergeCell ref="B4:D4"/>
    <mergeCell ref="E4:G4"/>
    <mergeCell ref="B5:D5"/>
    <mergeCell ref="B6:D6"/>
    <mergeCell ref="E5:G5"/>
    <mergeCell ref="E6:G6"/>
    <mergeCell ref="B7:D7"/>
    <mergeCell ref="E7:G7"/>
    <mergeCell ref="B8:D8"/>
    <mergeCell ref="E8:G8"/>
    <mergeCell ref="B9:D9"/>
    <mergeCell ref="E9:G9"/>
    <mergeCell ref="B10:D10"/>
    <mergeCell ref="E10:G10"/>
    <mergeCell ref="B21:D21"/>
    <mergeCell ref="E21:G21"/>
    <mergeCell ref="B20:D20"/>
    <mergeCell ref="E20:G20"/>
    <mergeCell ref="B22:D22"/>
    <mergeCell ref="E22:G22"/>
    <mergeCell ref="B13:D13"/>
    <mergeCell ref="E13:G13"/>
    <mergeCell ref="B14:D14"/>
    <mergeCell ref="E14:G14"/>
    <mergeCell ref="B15:D15"/>
    <mergeCell ref="E15:G15"/>
    <mergeCell ref="B16:D16"/>
    <mergeCell ref="E16:G16"/>
    <mergeCell ref="B17:D17"/>
    <mergeCell ref="E17:G17"/>
    <mergeCell ref="B18:D18"/>
    <mergeCell ref="E18:G18"/>
    <mergeCell ref="B19:D19"/>
    <mergeCell ref="E19:G19"/>
    <mergeCell ref="B26:D26"/>
    <mergeCell ref="E26:G26"/>
    <mergeCell ref="B27:D27"/>
    <mergeCell ref="E27:G27"/>
    <mergeCell ref="B28:D28"/>
    <mergeCell ref="E28:G28"/>
    <mergeCell ref="B23:D23"/>
    <mergeCell ref="E23:G23"/>
    <mergeCell ref="B24:D24"/>
    <mergeCell ref="E24:G24"/>
    <mergeCell ref="B25:D25"/>
    <mergeCell ref="E25:G25"/>
    <mergeCell ref="B41:D41"/>
    <mergeCell ref="E41:G41"/>
    <mergeCell ref="B40:D40"/>
    <mergeCell ref="E40:G40"/>
    <mergeCell ref="B31:D31"/>
    <mergeCell ref="E31:G31"/>
    <mergeCell ref="B32:D32"/>
    <mergeCell ref="E32:G32"/>
    <mergeCell ref="B39:D39"/>
    <mergeCell ref="E39:G39"/>
    <mergeCell ref="B37:D37"/>
    <mergeCell ref="E37:G37"/>
    <mergeCell ref="B38:D38"/>
    <mergeCell ref="E38:G38"/>
    <mergeCell ref="B29:D29"/>
    <mergeCell ref="E29:G29"/>
    <mergeCell ref="B30:D30"/>
    <mergeCell ref="E30:G30"/>
    <mergeCell ref="B49:D49"/>
    <mergeCell ref="E49:G49"/>
    <mergeCell ref="B42:D42"/>
    <mergeCell ref="E42:G42"/>
    <mergeCell ref="B33:D33"/>
    <mergeCell ref="E33:G33"/>
    <mergeCell ref="B34:D34"/>
    <mergeCell ref="E34:G34"/>
    <mergeCell ref="B35:D35"/>
    <mergeCell ref="E35:G35"/>
    <mergeCell ref="B36:D36"/>
    <mergeCell ref="E36:G36"/>
    <mergeCell ref="B50:D50"/>
    <mergeCell ref="E50:G50"/>
    <mergeCell ref="B51:D51"/>
    <mergeCell ref="E51:G51"/>
    <mergeCell ref="B43:D43"/>
    <mergeCell ref="E43:G43"/>
    <mergeCell ref="B44:D44"/>
    <mergeCell ref="E44:G44"/>
    <mergeCell ref="B45:D45"/>
    <mergeCell ref="E45:G45"/>
    <mergeCell ref="B46:D46"/>
    <mergeCell ref="E46:G46"/>
    <mergeCell ref="B47:D47"/>
    <mergeCell ref="E47:G47"/>
    <mergeCell ref="B48:D48"/>
    <mergeCell ref="E48:G4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53"/>
  <sheetViews>
    <sheetView topLeftCell="A4" zoomScale="150" zoomScaleNormal="150" zoomScalePageLayoutView="150" workbookViewId="0">
      <selection activeCell="D19" sqref="D19"/>
    </sheetView>
  </sheetViews>
  <sheetFormatPr defaultColWidth="8.85546875" defaultRowHeight="15" x14ac:dyDescent="0.25"/>
  <cols>
    <col min="2" max="2" width="44.140625" customWidth="1"/>
    <col min="3" max="3" width="22.42578125" customWidth="1"/>
  </cols>
  <sheetData>
    <row r="1" spans="1:50" ht="21" customHeight="1"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row>
    <row r="2" spans="1:50" ht="41.1" customHeight="1" x14ac:dyDescent="0.3">
      <c r="A2" s="28"/>
      <c r="B2" s="244" t="s">
        <v>106</v>
      </c>
      <c r="C2" s="245"/>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row>
    <row r="3" spans="1:50" ht="54.95" customHeight="1" x14ac:dyDescent="0.3">
      <c r="A3" s="28"/>
      <c r="B3" s="246" t="s">
        <v>107</v>
      </c>
      <c r="C3" s="247"/>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row>
    <row r="4" spans="1:50" x14ac:dyDescent="0.25">
      <c r="A4" s="28"/>
      <c r="B4" s="240" t="s">
        <v>108</v>
      </c>
      <c r="C4" s="242" t="s">
        <v>109</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row>
    <row r="5" spans="1:50" x14ac:dyDescent="0.25">
      <c r="A5" s="28"/>
      <c r="B5" s="241"/>
      <c r="C5" s="243"/>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row>
    <row r="6" spans="1:50" ht="15.6" x14ac:dyDescent="0.3">
      <c r="A6" s="28"/>
      <c r="B6" s="16" t="s">
        <v>110</v>
      </c>
      <c r="C6" s="24">
        <v>16</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row>
    <row r="7" spans="1:50" ht="15.6" x14ac:dyDescent="0.3">
      <c r="A7" s="28"/>
      <c r="B7" s="17" t="s">
        <v>111</v>
      </c>
      <c r="C7" s="25"/>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row>
    <row r="8" spans="1:50" ht="15.6" x14ac:dyDescent="0.3">
      <c r="A8" s="28"/>
      <c r="B8" s="17" t="s">
        <v>112</v>
      </c>
      <c r="C8" s="25"/>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row>
    <row r="9" spans="1:50" ht="15.6" x14ac:dyDescent="0.3">
      <c r="A9" s="28"/>
      <c r="B9" s="17" t="s">
        <v>113</v>
      </c>
      <c r="C9" s="25">
        <v>1</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row>
    <row r="10" spans="1:50" ht="15.6" x14ac:dyDescent="0.3">
      <c r="A10" s="28"/>
      <c r="B10" s="17" t="s">
        <v>114</v>
      </c>
      <c r="C10" s="25"/>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row>
    <row r="11" spans="1:50" ht="15.6" x14ac:dyDescent="0.3">
      <c r="A11" s="28"/>
      <c r="B11" s="17" t="s">
        <v>115</v>
      </c>
      <c r="C11" s="25">
        <v>23</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row>
    <row r="12" spans="1:50" ht="15.6" x14ac:dyDescent="0.3">
      <c r="A12" s="28"/>
      <c r="B12" s="18" t="s">
        <v>116</v>
      </c>
      <c r="C12" s="25"/>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row>
    <row r="13" spans="1:50" ht="17.25" customHeight="1" x14ac:dyDescent="0.3">
      <c r="A13" s="28"/>
      <c r="B13" s="17" t="s">
        <v>117</v>
      </c>
      <c r="C13" s="25">
        <v>2</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row>
    <row r="14" spans="1:50" ht="18.75" customHeight="1" x14ac:dyDescent="0.25">
      <c r="A14" s="28"/>
      <c r="B14" s="17" t="s">
        <v>118</v>
      </c>
      <c r="C14" s="25">
        <v>2</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row>
    <row r="15" spans="1:50" ht="21" customHeight="1" x14ac:dyDescent="0.25">
      <c r="A15" s="28"/>
      <c r="B15" s="17" t="s">
        <v>119</v>
      </c>
      <c r="C15" s="25">
        <v>5</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row>
    <row r="16" spans="1:50" ht="15.75" x14ac:dyDescent="0.25">
      <c r="A16" s="28"/>
      <c r="B16" s="18" t="s">
        <v>120</v>
      </c>
      <c r="C16" s="25">
        <v>3</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row>
    <row r="17" spans="1:65" ht="15.75" x14ac:dyDescent="0.25">
      <c r="A17" s="28"/>
      <c r="B17" s="18" t="s">
        <v>121</v>
      </c>
      <c r="C17" s="25"/>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row>
    <row r="18" spans="1:65" ht="19.5" customHeight="1" x14ac:dyDescent="0.25">
      <c r="A18" s="28"/>
      <c r="B18" s="19" t="s">
        <v>122</v>
      </c>
      <c r="C18" s="26">
        <v>5</v>
      </c>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row>
    <row r="19" spans="1:65" ht="19.5" customHeight="1" thickBot="1" x14ac:dyDescent="0.3">
      <c r="A19" s="28"/>
      <c r="B19" s="20" t="s">
        <v>123</v>
      </c>
      <c r="C19" s="26">
        <v>10</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row>
    <row r="20" spans="1:65" ht="19.5" customHeight="1" thickBot="1" x14ac:dyDescent="0.3">
      <c r="A20" s="28"/>
      <c r="B20" s="71" t="s">
        <v>124</v>
      </c>
      <c r="C20" s="27">
        <f>1.6*(C6+C9+C12+C16+C18+C19)+C7+C8+C10+C11+C13+C14+C15+C17</f>
        <v>88</v>
      </c>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row>
    <row r="21" spans="1:65"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row>
    <row r="22" spans="1:65"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row>
    <row r="23" spans="1:65"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row>
    <row r="24" spans="1:65"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row>
    <row r="25" spans="1:65"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row>
    <row r="26" spans="1:65"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row>
    <row r="27" spans="1:65"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row>
    <row r="28" spans="1:65"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row>
    <row r="29" spans="1:65"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row>
    <row r="30" spans="1:65"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row>
    <row r="31" spans="1:65"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row>
    <row r="32" spans="1:65"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row>
    <row r="33" spans="1:65"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row>
    <row r="34" spans="1:65"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row>
    <row r="35" spans="1:65"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row>
    <row r="36" spans="1:65"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row>
    <row r="37" spans="1:65"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row>
    <row r="38" spans="1:65"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row>
    <row r="39" spans="1:65"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row>
    <row r="40" spans="1:65"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row>
    <row r="41" spans="1:65"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row>
    <row r="42" spans="1:65"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row>
    <row r="43" spans="1:65"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row>
    <row r="44" spans="1:65"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row>
    <row r="45" spans="1:65"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row>
    <row r="46" spans="1:65"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row>
    <row r="47" spans="1:65"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row>
    <row r="48" spans="1:65"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row>
    <row r="49" spans="1:65"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row>
    <row r="50" spans="1:65"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row>
    <row r="51" spans="1:65"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row>
    <row r="52" spans="1:65"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row>
    <row r="53" spans="1:65"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row>
    <row r="54" spans="1:65"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row>
    <row r="55" spans="1:65"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row>
    <row r="56" spans="1:65"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row>
    <row r="57" spans="1:65"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row>
    <row r="58" spans="1:65"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row>
    <row r="59" spans="1:65"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row>
    <row r="60" spans="1:65"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row>
    <row r="61" spans="1:65"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row>
    <row r="62" spans="1:65"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row>
    <row r="63" spans="1:65"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row>
    <row r="64" spans="1:65"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row>
    <row r="65" spans="1:65"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row>
    <row r="66" spans="1:65"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row>
    <row r="67" spans="1:65"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row>
    <row r="68" spans="1:65"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row>
    <row r="69" spans="1:65"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row>
    <row r="70" spans="1:65"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row>
    <row r="71" spans="1:65"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row>
    <row r="72" spans="1:65"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row>
    <row r="73" spans="1:65"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row>
    <row r="74" spans="1:65"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row>
    <row r="75" spans="1:65"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row>
    <row r="76" spans="1:65"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row>
    <row r="77" spans="1:65"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row>
    <row r="78" spans="1:65"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row>
    <row r="79" spans="1:65"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row>
    <row r="80" spans="1:65"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row>
    <row r="81" spans="1:65"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row>
    <row r="82" spans="1:65"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row>
    <row r="83" spans="1:65"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row>
    <row r="84" spans="1:65"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row>
    <row r="85" spans="1:65"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row>
    <row r="86" spans="1:65"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row>
    <row r="87" spans="1:65"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row>
    <row r="88" spans="1:65"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row>
    <row r="89" spans="1:65"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row>
    <row r="90" spans="1:65"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row>
    <row r="91" spans="1:65"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row>
    <row r="92" spans="1:65"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row>
    <row r="93" spans="1:65"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row>
    <row r="94" spans="1:65"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row>
    <row r="95" spans="1:65"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row>
    <row r="96" spans="1:65"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row>
    <row r="97" spans="1:65"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row>
    <row r="98" spans="1:65"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row>
    <row r="99" spans="1:65"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row>
    <row r="100" spans="1:65"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row>
    <row r="101" spans="1:65"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row>
    <row r="102" spans="1:6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row>
    <row r="103" spans="1:65"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row>
    <row r="104" spans="1:65"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row>
    <row r="105" spans="1:65"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row>
    <row r="106" spans="1:65"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row>
    <row r="107" spans="1:65"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row>
    <row r="108" spans="1:65"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row>
    <row r="109" spans="1:65"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row>
    <row r="110" spans="1:65"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row>
    <row r="111" spans="1:65"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row>
    <row r="112" spans="1:65"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row>
    <row r="113" spans="1:65"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row>
    <row r="114" spans="1:65"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row>
    <row r="115" spans="1:65"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row>
    <row r="116" spans="1:65"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row>
    <row r="117" spans="1:65"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row>
    <row r="118" spans="1:65"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row>
    <row r="119" spans="1:65"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row>
    <row r="120" spans="1:65"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row>
    <row r="121" spans="1:65"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row>
    <row r="122" spans="1:65"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row>
    <row r="123" spans="1:65"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row>
    <row r="124" spans="1:65"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row>
    <row r="125" spans="1:65"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row>
    <row r="126" spans="1:65"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row>
    <row r="127" spans="1:65"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row>
    <row r="128" spans="1:65"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row>
    <row r="129" spans="1:65"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row>
    <row r="130" spans="1:65"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row>
    <row r="131" spans="1:65"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row>
    <row r="132" spans="1:65"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row>
    <row r="133" spans="1:65"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row>
    <row r="134" spans="1:65"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row>
    <row r="135" spans="1:65"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row>
    <row r="136" spans="1:65"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row>
    <row r="137" spans="1:65"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row>
    <row r="138" spans="1:65"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row>
    <row r="139" spans="1:65"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row>
    <row r="140" spans="1:65"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row>
    <row r="141" spans="1:65"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row>
    <row r="142" spans="1:65"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row>
    <row r="143" spans="1:65"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row>
    <row r="144" spans="1:65"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row>
    <row r="145" spans="1:65"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row>
    <row r="146" spans="1:65"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row>
    <row r="147" spans="1:65"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row>
    <row r="148" spans="1:65"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row>
    <row r="149" spans="1:65"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row>
    <row r="150" spans="1:65"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8"/>
      <c r="BK150" s="28"/>
      <c r="BL150" s="28"/>
      <c r="BM150" s="28"/>
    </row>
    <row r="151" spans="1:65"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c r="BJ151" s="28"/>
      <c r="BK151" s="28"/>
      <c r="BL151" s="28"/>
      <c r="BM151" s="28"/>
    </row>
    <row r="152" spans="1:65"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c r="BJ152" s="28"/>
      <c r="BK152" s="28"/>
      <c r="BL152" s="28"/>
      <c r="BM152" s="28"/>
    </row>
    <row r="153" spans="1:65"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c r="BM153" s="28"/>
    </row>
    <row r="154" spans="1:65"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c r="BJ154" s="28"/>
      <c r="BK154" s="28"/>
      <c r="BL154" s="28"/>
      <c r="BM154" s="28"/>
    </row>
    <row r="155" spans="1:65"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c r="BJ155" s="28"/>
      <c r="BK155" s="28"/>
      <c r="BL155" s="28"/>
      <c r="BM155" s="28"/>
    </row>
    <row r="156" spans="1:65"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row>
    <row r="157" spans="1:65"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row>
    <row r="158" spans="1:65"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row>
    <row r="159" spans="1:65"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c r="BM159" s="28"/>
    </row>
    <row r="160" spans="1:65"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row>
    <row r="161" spans="1:65"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row>
    <row r="162" spans="1:65"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row>
    <row r="163" spans="1:65"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row>
    <row r="164" spans="1:65"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row>
    <row r="165" spans="1:65"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row>
    <row r="166" spans="1:65"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row>
    <row r="167" spans="1:65"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row>
    <row r="168" spans="1:65"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row>
    <row r="169" spans="1:65"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row>
    <row r="170" spans="1:65"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row>
    <row r="171" spans="1:65"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row>
    <row r="172" spans="1:65"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row>
    <row r="173" spans="1:65"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row>
    <row r="174" spans="1:65"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row>
    <row r="175" spans="1:65"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row>
    <row r="176" spans="1:65"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row>
    <row r="177" spans="1:65"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row>
    <row r="178" spans="1:65"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row>
    <row r="179" spans="1:65"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row>
    <row r="180" spans="1:65"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row>
    <row r="181" spans="1:65"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row>
    <row r="182" spans="1:65"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row>
    <row r="183" spans="1:65"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row>
    <row r="184" spans="1:65"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row>
    <row r="185" spans="1:65"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row>
    <row r="186" spans="1:65"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row>
    <row r="187" spans="1:65"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row>
    <row r="188" spans="1:65"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row>
    <row r="189" spans="1:65"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c r="BJ189" s="28"/>
      <c r="BK189" s="28"/>
      <c r="BL189" s="28"/>
      <c r="BM189" s="28"/>
    </row>
    <row r="190" spans="1:65"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row>
    <row r="191" spans="1:65"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row>
    <row r="192" spans="1:65"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row>
    <row r="193" spans="1:65"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row>
    <row r="194" spans="1:65"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row>
    <row r="195" spans="1:65"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row>
    <row r="196" spans="1:65"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row>
    <row r="197" spans="1:65"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row>
    <row r="198" spans="1:65"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row>
    <row r="199" spans="1:65"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row>
    <row r="200" spans="1:65"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row>
    <row r="201" spans="1:65"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row>
    <row r="202" spans="1:65"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row>
    <row r="203" spans="1:65"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row>
    <row r="204" spans="1:65"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row>
    <row r="205" spans="1:65"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row>
    <row r="206" spans="1:65"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row>
    <row r="207" spans="1:65"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row>
    <row r="208" spans="1:65"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row>
    <row r="209" spans="1:65"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row>
    <row r="210" spans="1:65"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row>
    <row r="211" spans="1:65"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row>
    <row r="212" spans="1:65"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row>
    <row r="213" spans="1:65"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row>
    <row r="214" spans="1:65"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row>
    <row r="215" spans="1:65"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row>
    <row r="216" spans="1:65"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row>
    <row r="217" spans="1:65"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row>
    <row r="218" spans="1:65"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row>
    <row r="219" spans="1:65"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row>
    <row r="220" spans="1:65"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row>
    <row r="221" spans="1:65"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row>
    <row r="222" spans="1:65"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row>
    <row r="223" spans="1:65"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row>
    <row r="224" spans="1:65"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row>
    <row r="225" spans="1:65"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row>
    <row r="226" spans="1:65"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row>
    <row r="227" spans="1:65"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row>
    <row r="228" spans="1:65"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row>
    <row r="229" spans="1:65"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row>
    <row r="230" spans="1:65"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row>
    <row r="231" spans="1:65"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row>
    <row r="232" spans="1:65"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row>
    <row r="233" spans="1:65"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row>
    <row r="234" spans="1:65"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row>
    <row r="235" spans="1:65"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row>
    <row r="236" spans="1:65"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row>
    <row r="237" spans="1:65"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row>
    <row r="238" spans="1:65"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row>
    <row r="239" spans="1:65"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row>
    <row r="240" spans="1:65"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row>
    <row r="241" spans="1:65"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row>
    <row r="242" spans="1:65"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row>
    <row r="243" spans="1:65"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row>
    <row r="244" spans="1:65"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row>
    <row r="245" spans="1:65"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row>
    <row r="246" spans="1:65"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row>
    <row r="247" spans="1:65"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row>
    <row r="248" spans="1:65"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28"/>
      <c r="BM248" s="28"/>
    </row>
    <row r="249" spans="1:65"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row>
    <row r="250" spans="1:65"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row>
    <row r="251" spans="1:65"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row>
    <row r="252" spans="1:65"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row>
    <row r="253" spans="1:65"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row>
  </sheetData>
  <mergeCells count="4">
    <mergeCell ref="B4:B5"/>
    <mergeCell ref="C4:C5"/>
    <mergeCell ref="B2:C2"/>
    <mergeCell ref="B3:C3"/>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5"/>
  <sheetViews>
    <sheetView topLeftCell="B1" zoomScale="125" zoomScaleNormal="125" zoomScalePageLayoutView="150" workbookViewId="0">
      <selection activeCell="F9" sqref="F9:G9"/>
    </sheetView>
  </sheetViews>
  <sheetFormatPr defaultColWidth="8.85546875" defaultRowHeight="15" x14ac:dyDescent="0.25"/>
  <cols>
    <col min="5" max="5" width="29.85546875" customWidth="1"/>
  </cols>
  <sheetData>
    <row r="1" spans="1:53" thickBot="1"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53" ht="26.45" thickBot="1" x14ac:dyDescent="0.35">
      <c r="A2" s="28"/>
      <c r="B2" s="266" t="s">
        <v>125</v>
      </c>
      <c r="C2" s="267"/>
      <c r="D2" s="267"/>
      <c r="E2" s="267"/>
      <c r="F2" s="267"/>
      <c r="G2" s="268"/>
      <c r="H2" s="28"/>
      <c r="I2" s="28"/>
      <c r="J2" s="28"/>
      <c r="K2" s="28"/>
      <c r="L2" s="28"/>
      <c r="M2" s="28"/>
      <c r="N2" s="28"/>
      <c r="O2" s="28"/>
      <c r="P2" s="28"/>
      <c r="Q2" s="28"/>
      <c r="R2" s="28"/>
      <c r="S2" s="28"/>
      <c r="T2" s="28"/>
      <c r="U2" s="28"/>
      <c r="V2" s="28"/>
      <c r="W2" s="28"/>
      <c r="X2" s="28"/>
      <c r="Y2" s="28"/>
      <c r="Z2" s="28"/>
      <c r="AA2" s="28"/>
      <c r="AB2" s="28"/>
      <c r="AC2" s="28"/>
      <c r="AD2" s="28"/>
      <c r="AE2" s="28"/>
      <c r="AF2" s="28"/>
    </row>
    <row r="3" spans="1:53" ht="27.95" customHeight="1" x14ac:dyDescent="0.3">
      <c r="A3" s="28"/>
      <c r="B3" s="269" t="s">
        <v>126</v>
      </c>
      <c r="C3" s="270"/>
      <c r="D3" s="270"/>
      <c r="E3" s="271"/>
      <c r="F3" s="273">
        <f>'Scheduled Hours'!H13</f>
        <v>9000</v>
      </c>
      <c r="G3" s="274"/>
      <c r="H3" s="28"/>
      <c r="I3" s="28"/>
      <c r="J3" s="28"/>
      <c r="K3" s="28"/>
      <c r="L3" s="28"/>
      <c r="M3" s="28"/>
      <c r="N3" s="28"/>
      <c r="O3" s="28"/>
      <c r="P3" s="28"/>
      <c r="Q3" s="28"/>
      <c r="R3" s="28"/>
      <c r="S3" s="28"/>
      <c r="T3" s="28"/>
      <c r="U3" s="28"/>
      <c r="V3" s="28"/>
      <c r="W3" s="28"/>
      <c r="X3" s="28"/>
      <c r="Y3" s="28"/>
      <c r="Z3" s="28"/>
      <c r="AA3" s="28"/>
      <c r="AB3" s="28"/>
      <c r="AC3" s="28"/>
      <c r="AD3" s="28"/>
      <c r="AE3" s="28"/>
      <c r="AF3" s="28"/>
    </row>
    <row r="4" spans="1:53" ht="30" customHeight="1" x14ac:dyDescent="0.3">
      <c r="A4" s="28"/>
      <c r="B4" s="279" t="s">
        <v>127</v>
      </c>
      <c r="C4" s="280"/>
      <c r="D4" s="280"/>
      <c r="E4" s="280"/>
      <c r="F4" s="248">
        <f>'Standard Deductions'!E14</f>
        <v>1220</v>
      </c>
      <c r="G4" s="249"/>
      <c r="H4" s="28"/>
      <c r="I4" s="28"/>
      <c r="J4" s="28"/>
      <c r="K4" s="28"/>
      <c r="L4" s="28"/>
      <c r="M4" s="28"/>
      <c r="N4" s="28"/>
      <c r="O4" s="28"/>
      <c r="P4" s="28"/>
      <c r="Q4" s="28"/>
      <c r="R4" s="28"/>
      <c r="S4" s="28"/>
      <c r="T4" s="28"/>
      <c r="U4" s="28"/>
      <c r="V4" s="28"/>
      <c r="W4" s="28"/>
      <c r="X4" s="28"/>
      <c r="Y4" s="28"/>
      <c r="Z4" s="28"/>
      <c r="AA4" s="28"/>
      <c r="AB4" s="28"/>
      <c r="AC4" s="28"/>
      <c r="AD4" s="28"/>
      <c r="AE4" s="28"/>
      <c r="AF4" s="28"/>
    </row>
    <row r="5" spans="1:53" ht="27.95" customHeight="1" x14ac:dyDescent="0.3">
      <c r="A5" s="28"/>
      <c r="B5" s="279" t="s">
        <v>128</v>
      </c>
      <c r="C5" s="280"/>
      <c r="D5" s="280"/>
      <c r="E5" s="280"/>
      <c r="F5" s="248">
        <f>Planning!G12</f>
        <v>800</v>
      </c>
      <c r="G5" s="249"/>
      <c r="H5" s="28"/>
      <c r="I5" s="28"/>
      <c r="J5" s="28"/>
      <c r="K5" s="28"/>
      <c r="L5" s="28"/>
      <c r="M5" s="28"/>
      <c r="N5" s="28"/>
      <c r="O5" s="28"/>
      <c r="P5" s="28"/>
      <c r="Q5" s="28"/>
      <c r="R5" s="28"/>
      <c r="S5" s="28"/>
      <c r="T5" s="28"/>
      <c r="U5" s="28"/>
      <c r="V5" s="28"/>
      <c r="W5" s="28"/>
      <c r="X5" s="28"/>
      <c r="Y5" s="28"/>
      <c r="Z5" s="28"/>
      <c r="AA5" s="28"/>
      <c r="AB5" s="28"/>
      <c r="AC5" s="28"/>
      <c r="AD5" s="28"/>
      <c r="AE5" s="28"/>
      <c r="AF5" s="28"/>
    </row>
    <row r="6" spans="1:53" ht="30.95" customHeight="1" x14ac:dyDescent="0.3">
      <c r="A6" s="28"/>
      <c r="B6" s="279" t="s">
        <v>129</v>
      </c>
      <c r="C6" s="280"/>
      <c r="D6" s="280"/>
      <c r="E6" s="280"/>
      <c r="F6" s="248">
        <f>'Workload Duties'!F37</f>
        <v>3030</v>
      </c>
      <c r="G6" s="249"/>
      <c r="H6" s="28"/>
      <c r="I6" s="28"/>
      <c r="J6" s="28"/>
      <c r="K6" s="28"/>
      <c r="L6" s="28"/>
      <c r="M6" s="28"/>
      <c r="N6" s="28"/>
      <c r="O6" s="28"/>
      <c r="P6" s="28"/>
      <c r="Q6" s="28"/>
      <c r="R6" s="28"/>
      <c r="S6" s="28"/>
      <c r="T6" s="28"/>
      <c r="U6" s="28"/>
      <c r="V6" s="28"/>
      <c r="W6" s="28"/>
      <c r="X6" s="28"/>
      <c r="Y6" s="28"/>
      <c r="Z6" s="28"/>
      <c r="AA6" s="28"/>
      <c r="AB6" s="28"/>
      <c r="AC6" s="28"/>
      <c r="AD6" s="28"/>
      <c r="AE6" s="28"/>
      <c r="AF6" s="28"/>
    </row>
    <row r="7" spans="1:53" ht="27.95" customHeight="1" thickBot="1" x14ac:dyDescent="0.35">
      <c r="A7" s="28"/>
      <c r="B7" s="277" t="s">
        <v>130</v>
      </c>
      <c r="C7" s="278"/>
      <c r="D7" s="278"/>
      <c r="E7" s="278"/>
      <c r="F7" s="281">
        <f>'Services and Interventions'!E51</f>
        <v>6525</v>
      </c>
      <c r="G7" s="282"/>
      <c r="H7" s="28"/>
      <c r="I7" s="28"/>
      <c r="J7" s="28"/>
      <c r="K7" s="28"/>
      <c r="L7" s="28"/>
      <c r="M7" s="28"/>
      <c r="N7" s="28"/>
      <c r="O7" s="28"/>
      <c r="P7" s="28"/>
      <c r="Q7" s="28"/>
      <c r="R7" s="28"/>
      <c r="S7" s="28"/>
      <c r="T7" s="28"/>
      <c r="U7" s="28"/>
      <c r="V7" s="28"/>
      <c r="W7" s="28"/>
      <c r="X7" s="28"/>
      <c r="Y7" s="28"/>
      <c r="Z7" s="28"/>
      <c r="AA7" s="28"/>
      <c r="AB7" s="28"/>
      <c r="AC7" s="28"/>
      <c r="AD7" s="28"/>
      <c r="AE7" s="28"/>
      <c r="AF7" s="28"/>
    </row>
    <row r="8" spans="1:53" ht="28.5" x14ac:dyDescent="0.25">
      <c r="A8" s="28"/>
      <c r="B8" s="283" t="s">
        <v>131</v>
      </c>
      <c r="C8" s="284"/>
      <c r="D8" s="284"/>
      <c r="E8" s="284"/>
      <c r="F8" s="284"/>
      <c r="G8" s="285"/>
      <c r="H8" s="28"/>
      <c r="I8" s="28"/>
      <c r="J8" s="28"/>
      <c r="K8" s="28"/>
      <c r="L8" s="28"/>
      <c r="M8" s="28"/>
      <c r="N8" s="28"/>
      <c r="O8" s="28"/>
      <c r="P8" s="28"/>
      <c r="Q8" s="28"/>
      <c r="R8" s="28"/>
      <c r="S8" s="28"/>
      <c r="T8" s="28"/>
      <c r="U8" s="28"/>
      <c r="V8" s="28"/>
      <c r="W8" s="28"/>
      <c r="X8" s="28"/>
      <c r="Y8" s="28"/>
      <c r="Z8" s="28"/>
      <c r="AA8" s="28"/>
      <c r="AB8" s="28"/>
      <c r="AC8" s="28"/>
      <c r="AD8" s="28"/>
      <c r="AE8" s="28"/>
      <c r="AF8" s="28"/>
    </row>
    <row r="9" spans="1:53" ht="37.5" customHeight="1" x14ac:dyDescent="0.25">
      <c r="A9" s="28"/>
      <c r="B9" s="272" t="s">
        <v>132</v>
      </c>
      <c r="C9" s="258"/>
      <c r="D9" s="258"/>
      <c r="E9" s="258"/>
      <c r="F9" s="275">
        <f>SUM(F4:F7)</f>
        <v>11575</v>
      </c>
      <c r="G9" s="276"/>
      <c r="H9" s="28"/>
      <c r="I9" s="28"/>
      <c r="J9" s="28"/>
      <c r="K9" s="28"/>
      <c r="L9" s="28"/>
      <c r="M9" s="28"/>
      <c r="N9" s="28"/>
      <c r="O9" s="28"/>
      <c r="P9" s="28"/>
      <c r="Q9" s="28"/>
      <c r="R9" s="28"/>
      <c r="S9" s="28"/>
      <c r="T9" s="28"/>
      <c r="U9" s="28"/>
      <c r="V9" s="28"/>
      <c r="W9" s="28"/>
      <c r="X9" s="28"/>
      <c r="Y9" s="28"/>
      <c r="Z9" s="28"/>
      <c r="AA9" s="28"/>
      <c r="AB9" s="28"/>
      <c r="AC9" s="28"/>
      <c r="AD9" s="28"/>
      <c r="AE9" s="28"/>
      <c r="AF9" s="28"/>
    </row>
    <row r="10" spans="1:53" ht="14.1" customHeight="1" x14ac:dyDescent="0.25">
      <c r="A10" s="28"/>
      <c r="B10" s="257" t="s">
        <v>126</v>
      </c>
      <c r="C10" s="258"/>
      <c r="D10" s="258"/>
      <c r="E10" s="258"/>
      <c r="F10" s="255">
        <f>F3</f>
        <v>9000</v>
      </c>
      <c r="G10" s="256"/>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1:53" x14ac:dyDescent="0.25">
      <c r="A11" s="28"/>
      <c r="B11" s="272" t="s">
        <v>133</v>
      </c>
      <c r="C11" s="258"/>
      <c r="D11" s="258"/>
      <c r="E11" s="258"/>
      <c r="F11" s="255">
        <f>F9-F10</f>
        <v>2575</v>
      </c>
      <c r="G11" s="256"/>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row>
    <row r="12" spans="1:53" x14ac:dyDescent="0.25">
      <c r="A12" s="28"/>
      <c r="B12" s="259" t="s">
        <v>134</v>
      </c>
      <c r="C12" s="260"/>
      <c r="D12" s="260"/>
      <c r="E12" s="260"/>
      <c r="F12" s="261">
        <f>F7/F9</f>
        <v>0.56371490280777536</v>
      </c>
      <c r="G12" s="262"/>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53" x14ac:dyDescent="0.25">
      <c r="A13" s="28"/>
      <c r="B13" s="250" t="s">
        <v>135</v>
      </c>
      <c r="C13" s="251"/>
      <c r="D13" s="251"/>
      <c r="E13" s="252"/>
      <c r="F13" s="253">
        <f>'Mixed Caseload Calculator'!C20</f>
        <v>88</v>
      </c>
      <c r="G13" s="254"/>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row>
    <row r="14" spans="1:53" ht="18.75" x14ac:dyDescent="0.3">
      <c r="A14" s="28"/>
      <c r="B14" s="263" t="s">
        <v>143</v>
      </c>
      <c r="C14" s="264"/>
      <c r="D14" s="264"/>
      <c r="E14" s="265"/>
      <c r="F14" s="75">
        <f>F9/F3*100</f>
        <v>128.61111111111111</v>
      </c>
      <c r="G14" s="76" t="s">
        <v>144</v>
      </c>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row>
    <row r="15" spans="1:53" x14ac:dyDescent="0.25">
      <c r="A15" s="28"/>
      <c r="B15" s="28"/>
      <c r="C15" s="28"/>
      <c r="D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row>
    <row r="16" spans="1:53"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row>
    <row r="17" spans="1:53"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row>
    <row r="18" spans="1:53" x14ac:dyDescent="0.25">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row>
    <row r="19" spans="1:53"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row>
    <row r="20" spans="1:53" x14ac:dyDescent="0.2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row>
    <row r="21" spans="1:53"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row>
    <row r="22" spans="1:53"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row>
    <row r="23" spans="1:53"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row>
    <row r="24" spans="1:53"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row>
    <row r="25" spans="1:53"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row>
    <row r="26" spans="1:53" x14ac:dyDescent="0.2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row>
    <row r="27" spans="1:53"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row>
    <row r="28" spans="1:53" x14ac:dyDescent="0.2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row>
    <row r="29" spans="1:53"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row>
    <row r="30" spans="1:53"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row>
    <row r="31" spans="1:53"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row>
    <row r="32" spans="1:53"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row>
    <row r="33" spans="1:53"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row>
    <row r="34" spans="1:53"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row>
    <row r="35" spans="1:53"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row>
    <row r="36" spans="1:53"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row>
    <row r="37" spans="1:53"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row>
    <row r="38" spans="1:53"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row>
    <row r="39" spans="1:53"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row>
    <row r="40" spans="1:53"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row>
    <row r="41" spans="1:53"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row>
    <row r="42" spans="1:53"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row>
    <row r="43" spans="1:53"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row>
    <row r="44" spans="1:53"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row>
    <row r="45" spans="1:53"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row>
    <row r="46" spans="1:53"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row>
    <row r="47" spans="1:53"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row>
    <row r="48" spans="1:53"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row>
    <row r="49" spans="1:53"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row>
    <row r="50" spans="1:53"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row>
    <row r="51" spans="1:53"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row>
    <row r="52" spans="1:53"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row>
    <row r="53" spans="1:53"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row>
    <row r="54" spans="1:53"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row>
    <row r="55" spans="1:53"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row>
    <row r="56" spans="1:53"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row>
    <row r="57" spans="1:53"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row>
    <row r="58" spans="1:53"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row>
    <row r="59" spans="1:53"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row>
    <row r="60" spans="1:53"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row>
    <row r="61" spans="1:53"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row>
    <row r="62" spans="1:53"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row>
    <row r="63" spans="1:53"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row>
    <row r="64" spans="1:53"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row>
    <row r="65" spans="1:53"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row>
    <row r="66" spans="1:53"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row>
    <row r="67" spans="1:53"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row>
    <row r="68" spans="1:53"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row>
    <row r="69" spans="1:53"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row>
    <row r="70" spans="1:53"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row>
    <row r="71" spans="1:53"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row>
    <row r="72" spans="1:53"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row>
    <row r="73" spans="1:53"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row>
    <row r="74" spans="1:53"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row>
    <row r="75" spans="1:53"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row>
    <row r="76" spans="1:53"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row>
    <row r="77" spans="1:53"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row>
    <row r="78" spans="1:53"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row>
    <row r="79" spans="1:53"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row>
    <row r="80" spans="1:53"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row>
    <row r="81" spans="1:53"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row>
    <row r="82" spans="1:53"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row>
    <row r="83" spans="1:53"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row>
    <row r="84" spans="1:53"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row>
    <row r="85" spans="1:53"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row>
    <row r="86" spans="1:53"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row>
    <row r="87" spans="1:53"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row>
    <row r="88" spans="1:53"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row>
    <row r="89" spans="1:53"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row>
    <row r="90" spans="1:53"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row>
    <row r="91" spans="1:53"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row>
    <row r="92" spans="1:53"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row>
    <row r="93" spans="1:53"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row>
    <row r="94" spans="1:53"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row>
    <row r="95" spans="1:53"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row>
  </sheetData>
  <mergeCells count="23">
    <mergeCell ref="B14:E14"/>
    <mergeCell ref="B2:G2"/>
    <mergeCell ref="B3:E3"/>
    <mergeCell ref="B9:E9"/>
    <mergeCell ref="F3:G3"/>
    <mergeCell ref="F9:G9"/>
    <mergeCell ref="B7:E7"/>
    <mergeCell ref="B5:E5"/>
    <mergeCell ref="B4:E4"/>
    <mergeCell ref="F5:G5"/>
    <mergeCell ref="F7:G7"/>
    <mergeCell ref="B8:G8"/>
    <mergeCell ref="B6:E6"/>
    <mergeCell ref="F6:G6"/>
    <mergeCell ref="F11:G11"/>
    <mergeCell ref="B11:E11"/>
    <mergeCell ref="F4:G4"/>
    <mergeCell ref="B13:E13"/>
    <mergeCell ref="F13:G13"/>
    <mergeCell ref="F10:G10"/>
    <mergeCell ref="B10:E10"/>
    <mergeCell ref="B12:E12"/>
    <mergeCell ref="F12:G12"/>
  </mergeCell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Scheduled Hours</vt:lpstr>
      <vt:lpstr>Standard Deductions</vt:lpstr>
      <vt:lpstr>Planning</vt:lpstr>
      <vt:lpstr>Workload Duties</vt:lpstr>
      <vt:lpstr>Services and Interventions</vt:lpstr>
      <vt:lpstr>Mixed Caseload Calculator</vt:lpstr>
      <vt:lpstr>Summary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Carlin,Charles H</dc:creator>
  <cp:lastModifiedBy>SUSAN GROGAN-JOHNSON</cp:lastModifiedBy>
  <cp:revision/>
  <dcterms:created xsi:type="dcterms:W3CDTF">2015-03-23T20:20:45Z</dcterms:created>
  <dcterms:modified xsi:type="dcterms:W3CDTF">2016-05-24T12:43:56Z</dcterms:modified>
</cp:coreProperties>
</file>