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autoCompressPictures="0" defaultThemeVersion="124226"/>
  <mc:AlternateContent xmlns:mc="http://schemas.openxmlformats.org/markup-compatibility/2006">
    <mc:Choice Requires="x15">
      <x15ac:absPath xmlns:x15ac="http://schemas.microsoft.com/office/spreadsheetml/2010/11/ac" url="C:\Users\earea\Desktop\"/>
    </mc:Choice>
  </mc:AlternateContent>
  <xr:revisionPtr revIDLastSave="0" documentId="8_{AEF24C22-A001-405C-A1C2-66824E51FDA5}" xr6:coauthVersionLast="45" xr6:coauthVersionMax="45" xr10:uidLastSave="{00000000-0000-0000-0000-000000000000}"/>
  <bookViews>
    <workbookView xWindow="-120" yWindow="-120" windowWidth="20730" windowHeight="11160" tabRatio="914" xr2:uid="{00000000-000D-0000-FFFF-FFFF00000000}"/>
  </bookViews>
  <sheets>
    <sheet name="Scheduled Hours" sheetId="5" r:id="rId1"/>
    <sheet name="Standard Deductions" sheetId="1" r:id="rId2"/>
    <sheet name="Planning" sheetId="6" r:id="rId3"/>
    <sheet name="Workload Duties" sheetId="2" r:id="rId4"/>
    <sheet name="Services and Interventions" sheetId="4" r:id="rId5"/>
    <sheet name="Mixed Caseload Calculator" sheetId="3" r:id="rId6"/>
    <sheet name="Summary" sheetId="7" r:id="rId7"/>
  </sheets>
  <calcPr calcId="18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8" i="5" l="1"/>
  <c r="I7" i="5"/>
  <c r="I6" i="5"/>
  <c r="F7" i="7"/>
  <c r="G6" i="6"/>
  <c r="G11" i="6"/>
  <c r="E14" i="1"/>
  <c r="F4" i="7"/>
  <c r="F6" i="7"/>
  <c r="I9" i="5"/>
  <c r="H11" i="5"/>
  <c r="H13" i="5"/>
  <c r="F3" i="7" s="1"/>
  <c r="F10" i="7" s="1"/>
  <c r="F12" i="6"/>
  <c r="C20" i="3"/>
  <c r="F13" i="7" s="1"/>
  <c r="G7" i="6"/>
  <c r="G8" i="6"/>
  <c r="G9" i="6"/>
  <c r="G12" i="6" s="1"/>
  <c r="F5" i="7" s="1"/>
  <c r="G10" i="6"/>
  <c r="L13" i="1"/>
  <c r="N12" i="5"/>
  <c r="F9" i="7" l="1"/>
  <c r="F12" i="7" l="1"/>
  <c r="F14" i="7"/>
  <c r="F11" i="7"/>
</calcChain>
</file>

<file path=xl/sharedStrings.xml><?xml version="1.0" encoding="utf-8"?>
<sst xmlns="http://schemas.openxmlformats.org/spreadsheetml/2006/main" count="260" uniqueCount="145">
  <si>
    <t xml:space="preserve">Time Scheduled to Work </t>
  </si>
  <si>
    <t>Time Conversion Table</t>
  </si>
  <si>
    <t xml:space="preserve">Enter the number of hours you are expected to work during a 4 week period of time. Use the table below to enter how many hours you work each day for a continuous 4 week period. If you are part-time, only enter data for those days you normally work.  Include the time allowed for your lunch, and enter fractions of time, if needed. </t>
  </si>
  <si>
    <t>5 min. =</t>
  </si>
  <si>
    <t>.083 hr.</t>
  </si>
  <si>
    <t>35 min. =</t>
  </si>
  <si>
    <t xml:space="preserve">.583 hr. </t>
  </si>
  <si>
    <t>10 min. =</t>
  </si>
  <si>
    <t>.167 hr.</t>
  </si>
  <si>
    <t>40 min. =</t>
  </si>
  <si>
    <t>.667 hr.</t>
  </si>
  <si>
    <t>Monday</t>
  </si>
  <si>
    <t>Tuesday</t>
  </si>
  <si>
    <t>Wednesday</t>
  </si>
  <si>
    <t>Thursday</t>
  </si>
  <si>
    <t>Friday</t>
  </si>
  <si>
    <t>Total Weekly Hours</t>
  </si>
  <si>
    <t>15 min. =</t>
  </si>
  <si>
    <t>.250 hr.</t>
  </si>
  <si>
    <t>45 min. =</t>
  </si>
  <si>
    <t>.750 hr.</t>
  </si>
  <si>
    <t>Week 1</t>
  </si>
  <si>
    <t>20 min. =</t>
  </si>
  <si>
    <t xml:space="preserve">.333 hr. </t>
  </si>
  <si>
    <t>50 min. =</t>
  </si>
  <si>
    <t xml:space="preserve">.833 hr. </t>
  </si>
  <si>
    <t>Week 2</t>
  </si>
  <si>
    <t>25 min. =</t>
  </si>
  <si>
    <t xml:space="preserve">.417 hr. </t>
  </si>
  <si>
    <t>55 min. =</t>
  </si>
  <si>
    <t xml:space="preserve">.917 hr. </t>
  </si>
  <si>
    <t>Week 3</t>
  </si>
  <si>
    <t>30 min. =</t>
  </si>
  <si>
    <t xml:space="preserve">.500 hr. </t>
  </si>
  <si>
    <t>60 min. =</t>
  </si>
  <si>
    <t xml:space="preserve">1.00 hr. </t>
  </si>
  <si>
    <t>Week 4</t>
  </si>
  <si>
    <t>Minutes to Hours Calculator</t>
  </si>
  <si>
    <t>Total hours you are              expected to work</t>
  </si>
  <si>
    <t>per 4 weeks</t>
  </si>
  <si>
    <t>Enter Minutes to Convert</t>
  </si>
  <si>
    <t>Minutes Converted to Hours</t>
  </si>
  <si>
    <t>Standard Deductions</t>
  </si>
  <si>
    <t>Activity</t>
  </si>
  <si>
    <t>Period of Time</t>
  </si>
  <si>
    <t>Lunch</t>
  </si>
  <si>
    <t>Workload Analysis</t>
  </si>
  <si>
    <t>School Duties</t>
  </si>
  <si>
    <t>Attendance at Staff Meetings</t>
  </si>
  <si>
    <t>Travel/Transitions</t>
  </si>
  <si>
    <t>Professional Development</t>
  </si>
  <si>
    <t xml:space="preserve">*Tier 1 RTI Activities </t>
  </si>
  <si>
    <t>Hours to Minute Calculator</t>
  </si>
  <si>
    <t>Supervision of CFY/PEY</t>
  </si>
  <si>
    <t>Enter Hours to Convert</t>
  </si>
  <si>
    <t>**Other</t>
  </si>
  <si>
    <t>Hours Converted to Minutes</t>
  </si>
  <si>
    <t>Total Minutes per 4 week period needed for Standard Deductions</t>
  </si>
  <si>
    <t>Explain Other</t>
  </si>
  <si>
    <t>Planning Time: Paragraph (A)(9) of Ohio Admin. Code 3301-35-05</t>
  </si>
  <si>
    <t xml:space="preserve">Enter in the time allowed or needed for each activity. Enter in the time as minutes per week. </t>
  </si>
  <si>
    <r>
      <t xml:space="preserve">Planning includes: Designing work, evaluating student progress, conferencing and team planning, collaborative planning for the development of lesson plans, professional development and shared learning. The schedule of a full-time equivalent service provider or intervention specialist with a teacher day of six hours or longer, excluding the lunch period, shall include </t>
    </r>
    <r>
      <rPr>
        <b/>
        <u/>
        <sz val="11"/>
        <color theme="1"/>
        <rFont val="Calibri"/>
        <family val="2"/>
        <scheme val="minor"/>
      </rPr>
      <t>two hundred minutes per week</t>
    </r>
    <r>
      <rPr>
        <sz val="11"/>
        <color theme="1"/>
        <rFont val="Calibri"/>
        <family val="2"/>
        <scheme val="minor"/>
      </rPr>
      <t xml:space="preserve"> for the purposes of planning. For the sake of this workload analysis, it does not include indirect services on IEPs. </t>
    </r>
  </si>
  <si>
    <t>Conversion: Minutes per 4 Week Period</t>
  </si>
  <si>
    <t xml:space="preserve">Minutes needed to design work (e.g., therapy materials, prompts, cues, reinforcement) for students on the proposed caseload. </t>
  </si>
  <si>
    <r>
      <t xml:space="preserve">Minutes needed to evaluate </t>
    </r>
    <r>
      <rPr>
        <b/>
        <sz val="11"/>
        <color theme="1"/>
        <rFont val="Calibri"/>
        <family val="2"/>
        <scheme val="minor"/>
      </rPr>
      <t>ongoing progress</t>
    </r>
    <r>
      <rPr>
        <sz val="11"/>
        <color theme="1"/>
        <rFont val="Calibri"/>
        <family val="2"/>
        <scheme val="minor"/>
      </rPr>
      <t xml:space="preserve"> to guide services and interventions (not including progress reports, IEPs, interims, or regularly scheduled therapy time). </t>
    </r>
  </si>
  <si>
    <t xml:space="preserve">Minutes needed to conference and team plan. </t>
  </si>
  <si>
    <t xml:space="preserve">Minutes needed for collaborative lesson planning. </t>
  </si>
  <si>
    <t xml:space="preserve">Minutes needed for professional development and shared learning (e.g., professional learning communities, problem-based learning, professional book clubs). </t>
  </si>
  <si>
    <t>Total</t>
  </si>
  <si>
    <t>Workload Duties</t>
  </si>
  <si>
    <t xml:space="preserve">Enter in the time needed to complete each workload duty. Time should be entered as minutes per 4 week period of time (i.e., 20 consecutive school days; a month). </t>
  </si>
  <si>
    <t>Duty</t>
  </si>
  <si>
    <t>Minutes Needed</t>
  </si>
  <si>
    <t>Period of time</t>
  </si>
  <si>
    <t>Intervention Meetings (e.g., RTI, IAT)</t>
  </si>
  <si>
    <t>Evaluation/Assessment Planning Activities</t>
  </si>
  <si>
    <t xml:space="preserve">ETR Planning Meetings </t>
  </si>
  <si>
    <t>Administering Assessments/Evaluations (e.g., tests, observations, interviews, etc.)</t>
  </si>
  <si>
    <t>Scoring and Intrepreting Assessments/ Evaluations</t>
  </si>
  <si>
    <t>Writing ETRs</t>
  </si>
  <si>
    <t>Follow-up Activities after ETR Meetings</t>
  </si>
  <si>
    <t>ETR Meetings</t>
  </si>
  <si>
    <t>Conducting Screenings</t>
  </si>
  <si>
    <t>Scoring and Interpreting Screenings</t>
  </si>
  <si>
    <t>Screening Related Paperwork</t>
  </si>
  <si>
    <t>Screening Meetings</t>
  </si>
  <si>
    <t>Progress Monitoring  for IEP Drafts, Progress Reports, and Interims</t>
  </si>
  <si>
    <t>Meetings about Progress</t>
  </si>
  <si>
    <t>IEP Planning Activities</t>
  </si>
  <si>
    <t>IEP Meetings</t>
  </si>
  <si>
    <t>Follow-up Activities after IEP Meetings</t>
  </si>
  <si>
    <t>AT/AAC Funding Reports and Activities</t>
  </si>
  <si>
    <t>Reading Professional Literature to Enhance Practice/Compliance</t>
  </si>
  <si>
    <t>Third Party Billing (e.g., Medicaid)</t>
  </si>
  <si>
    <t>Email, Phone, Notebooks, and other Correspondences</t>
  </si>
  <si>
    <t>All Activities Related to Service Plans</t>
  </si>
  <si>
    <t>All Activities Related to 504 Plans</t>
  </si>
  <si>
    <t>Other Meetings (e.g., 504, manifestion determination, transition planning)</t>
  </si>
  <si>
    <t>Other Paperwork</t>
  </si>
  <si>
    <t xml:space="preserve">Other </t>
  </si>
  <si>
    <t>Total Time Needed</t>
  </si>
  <si>
    <t xml:space="preserve">  </t>
  </si>
  <si>
    <t>Direct and Indirect Services and Interventions</t>
  </si>
  <si>
    <t xml:space="preserve">Enter in the time needed to complete direct and indirect services to students on the proposed caseload. Include students who are on IEPs, service plans, intervention plans, and 504 plans.  Time should be entered as minutes per 4 week period of time (i.e., 20 consecutive school days; a month). </t>
  </si>
  <si>
    <t xml:space="preserve">Student groups or 1:1 sessions. Designate students by initials. </t>
  </si>
  <si>
    <t>Total Time Needed for Services and Interventions</t>
  </si>
  <si>
    <t>Mixed Caseload: Weighted Calculation</t>
  </si>
  <si>
    <t xml:space="preserve">If a mixed caseload is proposed, identify the disability categories associated with each student on the suggested caseload. Then, enter in the number of students within each category. The number should not exceed the weighted 80. </t>
  </si>
  <si>
    <t>Disability Category: School-aged</t>
  </si>
  <si>
    <t>Number of Children with Disabilities</t>
  </si>
  <si>
    <t>Multiple Disabilities</t>
  </si>
  <si>
    <t>Deaf/Blind</t>
  </si>
  <si>
    <t>Deafness</t>
  </si>
  <si>
    <t>Hearing Impairment</t>
  </si>
  <si>
    <t>Visual Impairment</t>
  </si>
  <si>
    <t>Speech-Language</t>
  </si>
  <si>
    <t>Orthopedic Impairment</t>
  </si>
  <si>
    <t>Emotional Disturbance</t>
  </si>
  <si>
    <t>Intellectual Disability</t>
  </si>
  <si>
    <t>Specific Learning Disability</t>
  </si>
  <si>
    <t>Autism</t>
  </si>
  <si>
    <t>Traumatic Brain Injury</t>
  </si>
  <si>
    <t>Other Health Impairment (major and minor)</t>
  </si>
  <si>
    <t>Any category assigned to a preschool-aged child</t>
  </si>
  <si>
    <t>Weighted Caseload</t>
  </si>
  <si>
    <t>Summary</t>
  </si>
  <si>
    <t>The number of minutes contracted to work per 4 week period of time.</t>
  </si>
  <si>
    <t xml:space="preserve">The number of minutes needed for standard deductions per 4 week period of time. </t>
  </si>
  <si>
    <t>The number of minutes needed for planning time per 4 week period of time.</t>
  </si>
  <si>
    <t>The number of minutes needed for workload duties per 4 week period of time.</t>
  </si>
  <si>
    <t>The number of minutes needed for services and interventions per 4 week period of time.</t>
  </si>
  <si>
    <t>Analysis</t>
  </si>
  <si>
    <t>Total number of minutes needed to complete all categories of workload, including services and interventions</t>
  </si>
  <si>
    <t>Difference between time needed to work and the contracted time</t>
  </si>
  <si>
    <t>Percentage of workload devoted to services and interventions</t>
  </si>
  <si>
    <t>Weighted Caseload Size (for mixed caseloads only)</t>
  </si>
  <si>
    <t>Total minutes expected to work</t>
  </si>
  <si>
    <t xml:space="preserve">Minutes needed for other lesson planning (e.g., pullout therapy). </t>
  </si>
  <si>
    <t xml:space="preserve">**May include: Participation on school improvement team, Child Find activities, school committee, etc.  </t>
  </si>
  <si>
    <t xml:space="preserve">*Tier 1 RTI Activities are not part of IEPs, intervention plans, or 504s. They may include preventative and enrichment activities (e.g., phonemic awareness lessons) as well as staff trainings on evidence-based practices.  This is not an exhaustive list of activites. </t>
  </si>
  <si>
    <r>
      <t xml:space="preserve">Deductions are made for the time needed to complete these activities. Activities are not directly impacted by individual students with or suspected disabilities. They also include ongoing workload analysis and lunch. Enter in the time allowed or needed for each activity. Enter in the time as </t>
    </r>
    <r>
      <rPr>
        <u/>
        <sz val="10"/>
        <color theme="1"/>
        <rFont val="Calibri"/>
        <family val="2"/>
        <scheme val="minor"/>
      </rPr>
      <t>minutes</t>
    </r>
    <r>
      <rPr>
        <sz val="10"/>
        <color theme="1"/>
        <rFont val="Calibri"/>
        <family val="2"/>
        <scheme val="minor"/>
      </rPr>
      <t xml:space="preserve"> per 4 week period of time. </t>
    </r>
  </si>
  <si>
    <t>Time needed (minutes)</t>
  </si>
  <si>
    <t>Time Needed (minutes per wk)</t>
  </si>
  <si>
    <r>
      <rPr>
        <sz val="10"/>
        <color theme="1"/>
        <rFont val="Calibri"/>
        <family val="2"/>
        <scheme val="minor"/>
      </rPr>
      <t>Staffing (100% = appropriate workload determination</t>
    </r>
    <r>
      <rPr>
        <sz val="14"/>
        <color theme="1"/>
        <rFont val="Calibri"/>
        <family val="2"/>
        <scheme val="minor"/>
      </rPr>
      <t>)</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</si>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</sst>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20"/>
      <color theme="1"/>
      <name val="Calibri"/>
      <family val="2"/>
      <scheme val="minor"/>
    </font>
    <font>
      <b/>
      <sz val="14"/>
      <color theme="1"/>
      <name val="Calibri"/>
      <family val="2"/>
      <scheme val="minor"/>
    </font>
    <font>
      <sz val="14"/>
      <color theme="1"/>
      <name val="Calibri"/>
      <family val="2"/>
      <scheme val="minor"/>
    </font>
    <font>
      <b/>
      <sz val="20"/>
      <color theme="1"/>
      <name val="Calibri"/>
      <family val="2"/>
      <scheme val="minor"/>
    </font>
    <font>
      <sz val="10"/>
      <color theme="1"/>
      <name val="Calibri"/>
      <family val="2"/>
      <scheme val="minor"/>
    </font>
    <font>
      <b/>
      <sz val="14"/>
      <color rgb="FF000000"/>
      <name val="Calibri"/>
      <family val="2"/>
      <scheme val="minor"/>
    </font>
    <font>
      <b/>
      <sz val="20"/>
      <color rgb="FF000000"/>
      <name val="Calibri"/>
      <family val="2"/>
      <scheme val="minor"/>
    </font>
    <font>
      <b/>
      <sz val="24"/>
      <color theme="1"/>
      <name val="Calibri"/>
      <family val="2"/>
      <scheme val="minor"/>
    </font>
    <font>
      <sz val="22"/>
      <color theme="1"/>
      <name val="Calibri"/>
      <family val="2"/>
      <scheme val="minor"/>
    </font>
    <font>
      <b/>
      <sz val="22"/>
      <color theme="1"/>
      <name val="Calibri"/>
      <family val="2"/>
      <scheme val="minor"/>
    </font>
    <font>
      <sz val="11"/>
      <color rgb="FF000000"/>
      <name val="Calibri"/>
      <family val="2"/>
      <scheme val="minor"/>
    </font>
    <font>
      <b/>
      <u/>
      <sz val="11"/>
      <color theme="1"/>
      <name val="Calibri"/>
      <family val="2"/>
      <scheme val="minor"/>
    </font>
    <font>
      <u/>
      <sz val="11"/>
      <color theme="10"/>
      <name val="Calibri"/>
      <family val="2"/>
      <scheme val="minor"/>
    </font>
    <font>
      <u/>
      <sz val="11"/>
      <color theme="11"/>
      <name val="Calibri"/>
      <family val="2"/>
      <scheme val="minor"/>
    </font>
    <font>
      <b/>
      <sz val="11"/>
      <name val="Calibri"/>
      <family val="2"/>
      <scheme val="minor"/>
    </font>
    <font>
      <b/>
      <sz val="18"/>
      <color theme="1"/>
      <name val="Calibri"/>
      <family val="2"/>
      <scheme val="minor"/>
    </font>
    <font>
      <u/>
      <sz val="10"/>
      <color theme="1"/>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0"/>
        <bgColor rgb="FF000000"/>
      </patternFill>
    </fill>
    <fill>
      <patternFill patternType="solid">
        <fgColor theme="3" tint="0.59996337778862885"/>
        <bgColor indexed="64"/>
      </patternFill>
    </fill>
    <fill>
      <patternFill patternType="solid">
        <fgColor theme="8" tint="0.59996337778862885"/>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bottom style="medium">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style="medium">
        <color auto="1"/>
      </bottom>
      <diagonal/>
    </border>
    <border>
      <left style="thin">
        <color auto="1"/>
      </left>
      <right style="medium">
        <color auto="1"/>
      </right>
      <top/>
      <bottom style="medium">
        <color auto="1"/>
      </bottom>
      <diagonal/>
    </border>
    <border>
      <left/>
      <right/>
      <top style="thin">
        <color auto="1"/>
      </top>
      <bottom/>
      <diagonal/>
    </border>
    <border>
      <left style="thin">
        <color auto="1"/>
      </left>
      <right/>
      <top style="thin">
        <color auto="1"/>
      </top>
      <bottom/>
      <diagonal/>
    </border>
    <border>
      <left/>
      <right style="medium">
        <color auto="1"/>
      </right>
      <top style="thin">
        <color auto="1"/>
      </top>
      <bottom/>
      <diagonal/>
    </border>
  </borders>
  <cellStyleXfs count="1695">
    <xf numFmtId="0" fontId="0" fillId="0" borderId="0"/>
    <xf numFmtId="0" fontId="3"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9" fontId="3"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286">
    <xf numFmtId="0" fontId="0" fillId="0" borderId="0" xfId="0"/>
    <xf numFmtId="0" fontId="0" fillId="0" borderId="0" xfId="0" applyAlignment="1">
      <alignment horizontal="center"/>
    </xf>
    <xf numFmtId="0" fontId="0" fillId="0" borderId="28" xfId="0" applyBorder="1"/>
    <xf numFmtId="0" fontId="0" fillId="0" borderId="28" xfId="0" applyBorder="1" applyAlignment="1">
      <alignment vertical="center"/>
    </xf>
    <xf numFmtId="0" fontId="0" fillId="0" borderId="0" xfId="0" applyAlignment="1">
      <alignment wrapText="1"/>
    </xf>
    <xf numFmtId="0" fontId="0" fillId="2" borderId="20" xfId="0" applyFill="1" applyBorder="1" applyAlignment="1"/>
    <xf numFmtId="0" fontId="0" fillId="8" borderId="21" xfId="0" applyFill="1" applyBorder="1" applyAlignment="1"/>
    <xf numFmtId="0" fontId="0" fillId="2" borderId="20" xfId="0" applyFill="1" applyBorder="1"/>
    <xf numFmtId="0" fontId="0" fillId="8" borderId="21" xfId="0" applyFill="1" applyBorder="1"/>
    <xf numFmtId="0" fontId="0" fillId="2" borderId="45" xfId="0" applyFill="1" applyBorder="1"/>
    <xf numFmtId="0" fontId="0" fillId="2" borderId="46" xfId="0" applyFill="1" applyBorder="1"/>
    <xf numFmtId="0" fontId="0" fillId="2" borderId="47" xfId="0" applyFill="1" applyBorder="1"/>
    <xf numFmtId="0" fontId="0" fillId="0" borderId="0" xfId="0" applyAlignment="1">
      <alignment horizontal="left"/>
    </xf>
    <xf numFmtId="0" fontId="0" fillId="2" borderId="28" xfId="0" applyFill="1" applyBorder="1" applyAlignment="1"/>
    <xf numFmtId="0" fontId="0" fillId="7" borderId="28" xfId="0" applyFill="1" applyBorder="1" applyAlignment="1">
      <alignment horizontal="center" vertical="center" wrapText="1"/>
    </xf>
    <xf numFmtId="0" fontId="1" fillId="0" borderId="28" xfId="1" applyFont="1" applyFill="1" applyBorder="1" applyAlignment="1">
      <alignment horizontal="center" vertical="center"/>
    </xf>
    <xf numFmtId="0" fontId="3" fillId="3" borderId="22" xfId="1" applyFill="1" applyBorder="1" applyAlignment="1">
      <alignment vertical="top" wrapText="1"/>
    </xf>
    <xf numFmtId="0" fontId="3" fillId="3" borderId="31" xfId="1" applyFill="1" applyBorder="1" applyAlignment="1">
      <alignment vertical="top" wrapText="1"/>
    </xf>
    <xf numFmtId="0" fontId="3" fillId="3" borderId="31" xfId="1" applyFill="1" applyBorder="1" applyAlignment="1">
      <alignment wrapText="1"/>
    </xf>
    <xf numFmtId="0" fontId="3" fillId="3" borderId="32" xfId="1" applyFill="1" applyBorder="1" applyAlignment="1">
      <alignment wrapText="1"/>
    </xf>
    <xf numFmtId="0" fontId="0" fillId="3" borderId="32" xfId="1" applyFont="1" applyFill="1" applyBorder="1" applyAlignment="1">
      <alignment horizontal="left" vertical="center" wrapText="1"/>
    </xf>
    <xf numFmtId="0" fontId="1" fillId="0" borderId="11"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19" xfId="1" applyFont="1" applyFill="1" applyBorder="1" applyAlignment="1">
      <alignment horizontal="center" vertical="center"/>
    </xf>
    <xf numFmtId="0" fontId="3" fillId="0" borderId="23" xfId="1" applyFill="1" applyBorder="1"/>
    <xf numFmtId="0" fontId="3" fillId="0" borderId="15" xfId="1" applyFill="1" applyBorder="1"/>
    <xf numFmtId="0" fontId="3" fillId="0" borderId="33" xfId="1" applyFill="1" applyBorder="1"/>
    <xf numFmtId="2" fontId="3" fillId="0" borderId="21" xfId="1" applyNumberFormat="1" applyFill="1" applyBorder="1"/>
    <xf numFmtId="0" fontId="0" fillId="4" borderId="0" xfId="0" applyFill="1"/>
    <xf numFmtId="0" fontId="9" fillId="4" borderId="0" xfId="1" applyFont="1" applyFill="1" applyBorder="1" applyAlignment="1">
      <alignment vertical="center"/>
    </xf>
    <xf numFmtId="0" fontId="8" fillId="4" borderId="0" xfId="1" applyFont="1" applyFill="1" applyBorder="1" applyAlignment="1">
      <alignment vertical="center" wrapText="1"/>
    </xf>
    <xf numFmtId="0" fontId="9" fillId="4" borderId="0" xfId="1" applyFont="1" applyFill="1" applyBorder="1" applyAlignment="1"/>
    <xf numFmtId="0" fontId="12" fillId="4" borderId="0" xfId="1" applyFont="1" applyFill="1" applyBorder="1" applyAlignment="1">
      <alignment vertical="center" wrapText="1"/>
    </xf>
    <xf numFmtId="0" fontId="13" fillId="4" borderId="0" xfId="1" applyFont="1" applyFill="1" applyBorder="1" applyAlignment="1">
      <alignment vertical="center"/>
    </xf>
    <xf numFmtId="0" fontId="14" fillId="4" borderId="0" xfId="1" applyFont="1" applyFill="1" applyBorder="1" applyAlignment="1">
      <alignment horizontal="center" vertical="center"/>
    </xf>
    <xf numFmtId="0" fontId="9" fillId="4" borderId="0" xfId="1" applyFont="1" applyFill="1" applyBorder="1" applyAlignment="1">
      <alignment vertical="center" wrapText="1"/>
    </xf>
    <xf numFmtId="0" fontId="8" fillId="4" borderId="0" xfId="1" applyFont="1" applyFill="1" applyBorder="1" applyAlignment="1">
      <alignment horizontal="center" vertical="center" wrapText="1"/>
    </xf>
    <xf numFmtId="0" fontId="9" fillId="4" borderId="0" xfId="1" applyFont="1" applyFill="1" applyBorder="1" applyAlignment="1">
      <alignment horizontal="center"/>
    </xf>
    <xf numFmtId="0" fontId="9" fillId="4" borderId="0" xfId="1" applyFont="1" applyFill="1" applyBorder="1" applyAlignment="1">
      <alignment horizontal="center" vertical="center" wrapText="1"/>
    </xf>
    <xf numFmtId="0" fontId="0" fillId="4" borderId="0" xfId="0" applyFill="1" applyAlignment="1">
      <alignment wrapText="1"/>
    </xf>
    <xf numFmtId="0" fontId="0" fillId="4" borderId="0" xfId="0" applyFill="1" applyAlignment="1">
      <alignment horizontal="center"/>
    </xf>
    <xf numFmtId="0" fontId="3" fillId="0" borderId="1" xfId="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1" applyFont="1" applyFill="1" applyBorder="1" applyAlignment="1">
      <alignment horizontal="center" vertical="center"/>
    </xf>
    <xf numFmtId="0" fontId="1" fillId="7" borderId="1" xfId="1" applyFont="1" applyFill="1" applyBorder="1" applyAlignment="1">
      <alignment horizontal="center" vertical="center"/>
    </xf>
    <xf numFmtId="0" fontId="1" fillId="7" borderId="1" xfId="0" applyFont="1" applyFill="1" applyBorder="1" applyAlignment="1">
      <alignment horizontal="center" vertical="center"/>
    </xf>
    <xf numFmtId="0" fontId="4" fillId="5" borderId="31" xfId="1" applyFont="1" applyFill="1" applyBorder="1" applyAlignment="1">
      <alignment vertical="center"/>
    </xf>
    <xf numFmtId="0" fontId="21" fillId="5" borderId="15" xfId="0" applyFont="1" applyFill="1" applyBorder="1" applyAlignment="1">
      <alignment horizontal="center" wrapText="1"/>
    </xf>
    <xf numFmtId="0" fontId="1" fillId="8" borderId="31" xfId="1" applyFont="1" applyFill="1" applyBorder="1" applyAlignment="1">
      <alignment horizontal="center" wrapText="1"/>
    </xf>
    <xf numFmtId="0" fontId="0" fillId="8" borderId="15" xfId="0" applyFont="1" applyFill="1" applyBorder="1" applyAlignment="1">
      <alignment horizontal="center" vertical="center"/>
    </xf>
    <xf numFmtId="0" fontId="1" fillId="8" borderId="31" xfId="1" applyFont="1" applyFill="1" applyBorder="1" applyAlignment="1">
      <alignment horizontal="center"/>
    </xf>
    <xf numFmtId="0" fontId="1" fillId="8" borderId="43" xfId="1" applyFont="1" applyFill="1" applyBorder="1" applyAlignment="1">
      <alignment horizontal="center" wrapText="1"/>
    </xf>
    <xf numFmtId="0" fontId="3" fillId="0" borderId="19" xfId="1" applyFont="1" applyFill="1" applyBorder="1" applyAlignment="1">
      <alignment horizontal="center" vertical="center" wrapText="1"/>
    </xf>
    <xf numFmtId="0" fontId="3" fillId="0" borderId="19" xfId="0" applyFont="1" applyBorder="1" applyAlignment="1">
      <alignment horizontal="center" vertical="center"/>
    </xf>
    <xf numFmtId="0" fontId="0" fillId="8" borderId="44" xfId="0" applyFont="1" applyFill="1" applyBorder="1" applyAlignment="1">
      <alignment horizontal="center" vertical="center"/>
    </xf>
    <xf numFmtId="0" fontId="0" fillId="8" borderId="1" xfId="0" applyFill="1" applyBorder="1" applyAlignment="1">
      <alignment horizontal="center" vertical="center"/>
    </xf>
    <xf numFmtId="0" fontId="0" fillId="2" borderId="31" xfId="0" applyFill="1" applyBorder="1" applyAlignment="1">
      <alignment horizontal="center" vertical="center"/>
    </xf>
    <xf numFmtId="0" fontId="0" fillId="8" borderId="15" xfId="0" applyFill="1" applyBorder="1" applyAlignment="1">
      <alignment horizontal="center" vertical="center"/>
    </xf>
    <xf numFmtId="0" fontId="0" fillId="2" borderId="43" xfId="0" applyFill="1" applyBorder="1" applyAlignment="1">
      <alignment horizontal="center" vertical="center"/>
    </xf>
    <xf numFmtId="0" fontId="0" fillId="8" borderId="19" xfId="0" applyFill="1" applyBorder="1" applyAlignment="1">
      <alignment horizontal="center" vertical="center"/>
    </xf>
    <xf numFmtId="0" fontId="0" fillId="2" borderId="19" xfId="0" applyFill="1" applyBorder="1" applyAlignment="1">
      <alignment horizontal="center" vertical="center"/>
    </xf>
    <xf numFmtId="0" fontId="0" fillId="8" borderId="44" xfId="0" applyFill="1" applyBorder="1" applyAlignment="1">
      <alignment horizontal="center" vertical="center"/>
    </xf>
    <xf numFmtId="0" fontId="0" fillId="0" borderId="15" xfId="0" applyBorder="1" applyAlignment="1">
      <alignment vertical="center"/>
    </xf>
    <xf numFmtId="0" fontId="0" fillId="0" borderId="44" xfId="0" applyBorder="1"/>
    <xf numFmtId="0" fontId="0" fillId="0" borderId="28" xfId="0" applyFill="1" applyBorder="1" applyAlignment="1">
      <alignment vertical="center"/>
    </xf>
    <xf numFmtId="0" fontId="2" fillId="5" borderId="41" xfId="1" applyFont="1" applyFill="1" applyBorder="1" applyAlignment="1">
      <alignment horizontal="center" vertical="center" wrapText="1"/>
    </xf>
    <xf numFmtId="0" fontId="0" fillId="4" borderId="0" xfId="0" applyFill="1" applyAlignment="1">
      <alignment horizontal="left"/>
    </xf>
    <xf numFmtId="0" fontId="2" fillId="7" borderId="41" xfId="0" applyFont="1" applyFill="1" applyBorder="1" applyAlignment="1">
      <alignment horizontal="center" vertical="center" wrapText="1"/>
    </xf>
    <xf numFmtId="0" fontId="0" fillId="0" borderId="1" xfId="0" applyFill="1" applyBorder="1" applyAlignment="1">
      <alignment horizontal="center" vertical="center"/>
    </xf>
    <xf numFmtId="0" fontId="2" fillId="0" borderId="42" xfId="0" applyFont="1" applyBorder="1" applyAlignment="1">
      <alignment horizontal="center" vertical="center"/>
    </xf>
    <xf numFmtId="0" fontId="2" fillId="5" borderId="28" xfId="1" applyFont="1" applyFill="1" applyBorder="1" applyAlignment="1">
      <alignment horizontal="center" vertical="center" wrapText="1"/>
    </xf>
    <xf numFmtId="0" fontId="4" fillId="0" borderId="20" xfId="1" applyFont="1" applyFill="1" applyBorder="1" applyAlignment="1">
      <alignment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3" fillId="0" borderId="1" xfId="0" applyNumberFormat="1" applyFont="1" applyBorder="1" applyAlignment="1">
      <alignment horizontal="center" vertical="center"/>
    </xf>
    <xf numFmtId="2" fontId="8" fillId="4" borderId="2" xfId="1" applyNumberFormat="1" applyFont="1" applyFill="1" applyBorder="1" applyAlignment="1"/>
    <xf numFmtId="2" fontId="8" fillId="4" borderId="3" xfId="1" applyNumberFormat="1" applyFont="1" applyFill="1" applyBorder="1" applyAlignment="1"/>
    <xf numFmtId="0" fontId="3" fillId="0" borderId="1" xfId="1" applyNumberFormat="1" applyFont="1" applyFill="1"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39" xfId="0" applyBorder="1" applyAlignment="1">
      <alignment horizontal="center" vertical="center" wrapText="1"/>
    </xf>
    <xf numFmtId="0" fontId="0" fillId="0" borderId="50" xfId="0"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19"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2" fontId="2" fillId="0" borderId="11" xfId="0" applyNumberFormat="1" applyFont="1" applyBorder="1" applyAlignment="1">
      <alignment horizontal="center" vertic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1" xfId="0" applyBorder="1" applyAlignment="1">
      <alignment horizontal="center" wrapText="1"/>
    </xf>
    <xf numFmtId="0" fontId="0" fillId="0" borderId="3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33" xfId="0" applyBorder="1" applyAlignment="1">
      <alignment horizontal="center" vertical="center" wrapText="1"/>
    </xf>
    <xf numFmtId="0" fontId="0" fillId="0" borderId="51" xfId="0"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xf>
    <xf numFmtId="0" fontId="0" fillId="0" borderId="1" xfId="0" applyBorder="1" applyAlignment="1">
      <alignment horizontal="center"/>
    </xf>
    <xf numFmtId="0" fontId="0" fillId="0" borderId="43" xfId="0" applyBorder="1" applyAlignment="1">
      <alignment horizontal="center"/>
    </xf>
    <xf numFmtId="0" fontId="0" fillId="0" borderId="19" xfId="0" applyBorder="1" applyAlignment="1">
      <alignment horizontal="center"/>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8" borderId="7" xfId="0" applyFill="1" applyBorder="1" applyAlignment="1">
      <alignment horizontal="center"/>
    </xf>
    <xf numFmtId="0" fontId="0" fillId="8" borderId="8" xfId="0" applyFill="1" applyBorder="1" applyAlignment="1">
      <alignment horizontal="center"/>
    </xf>
    <xf numFmtId="0" fontId="0" fillId="8" borderId="9" xfId="0" applyFill="1" applyBorder="1" applyAlignment="1">
      <alignment horizontal="center"/>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0" fillId="8" borderId="39" xfId="0" applyFill="1" applyBorder="1" applyAlignment="1">
      <alignment horizontal="center"/>
    </xf>
    <xf numFmtId="0" fontId="0" fillId="8" borderId="40" xfId="0" applyFill="1" applyBorder="1" applyAlignment="1">
      <alignment horizontal="center"/>
    </xf>
    <xf numFmtId="0" fontId="0" fillId="8" borderId="24" xfId="0" applyFill="1" applyBorder="1" applyAlignment="1">
      <alignment horizontal="center"/>
    </xf>
    <xf numFmtId="0" fontId="0" fillId="0" borderId="7" xfId="0" applyFill="1" applyBorder="1" applyAlignment="1">
      <alignment horizontal="center"/>
    </xf>
    <xf numFmtId="0" fontId="0" fillId="0" borderId="8" xfId="0" applyFill="1" applyBorder="1" applyAlignment="1">
      <alignment horizont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0" xfId="0" applyBorder="1" applyAlignment="1">
      <alignment horizontal="left" vertical="top" wrapText="1"/>
    </xf>
    <xf numFmtId="0" fontId="0" fillId="0" borderId="38" xfId="0" applyBorder="1" applyAlignment="1">
      <alignment horizontal="left" vertical="top" wrapText="1"/>
    </xf>
    <xf numFmtId="0" fontId="0" fillId="0" borderId="39" xfId="0" applyBorder="1" applyAlignment="1">
      <alignment horizontal="left" vertical="top" wrapText="1"/>
    </xf>
    <xf numFmtId="0" fontId="0" fillId="0" borderId="40" xfId="0" applyBorder="1" applyAlignment="1">
      <alignment horizontal="left" vertical="top" wrapText="1"/>
    </xf>
    <xf numFmtId="0" fontId="0" fillId="0" borderId="24" xfId="0" applyBorder="1" applyAlignment="1">
      <alignment horizontal="left" vertical="top" wrapText="1"/>
    </xf>
    <xf numFmtId="0" fontId="0" fillId="0" borderId="34" xfId="0" applyBorder="1" applyAlignment="1">
      <alignment horizontal="center" vertical="center"/>
    </xf>
    <xf numFmtId="0" fontId="0" fillId="0" borderId="36" xfId="0" applyBorder="1" applyAlignment="1">
      <alignment horizontal="center" vertical="center"/>
    </xf>
    <xf numFmtId="0" fontId="11" fillId="0" borderId="34" xfId="0" applyFont="1" applyBorder="1" applyAlignment="1">
      <alignment horizontal="left" vertical="top" wrapText="1"/>
    </xf>
    <xf numFmtId="0" fontId="11" fillId="0" borderId="35" xfId="0" applyFont="1" applyBorder="1" applyAlignment="1">
      <alignment horizontal="left" vertical="top" wrapText="1"/>
    </xf>
    <xf numFmtId="0" fontId="11" fillId="0" borderId="36" xfId="0" applyFont="1" applyBorder="1" applyAlignment="1">
      <alignment horizontal="left" vertical="top" wrapText="1"/>
    </xf>
    <xf numFmtId="0" fontId="11" fillId="0" borderId="37" xfId="0" applyFont="1" applyBorder="1" applyAlignment="1">
      <alignment horizontal="left" vertical="top" wrapText="1"/>
    </xf>
    <xf numFmtId="0" fontId="11" fillId="0" borderId="0" xfId="0" applyFont="1" applyBorder="1" applyAlignment="1">
      <alignment horizontal="left" vertical="top" wrapText="1"/>
    </xf>
    <xf numFmtId="0" fontId="11" fillId="0" borderId="38" xfId="0" applyFont="1" applyBorder="1" applyAlignment="1">
      <alignment horizontal="left" vertical="top" wrapText="1"/>
    </xf>
    <xf numFmtId="0" fontId="11" fillId="0" borderId="39" xfId="0" applyFont="1" applyBorder="1" applyAlignment="1">
      <alignment horizontal="left" vertical="top" wrapText="1"/>
    </xf>
    <xf numFmtId="0" fontId="11" fillId="0" borderId="40" xfId="0" applyFont="1" applyBorder="1" applyAlignment="1">
      <alignment horizontal="left" vertical="top" wrapText="1"/>
    </xf>
    <xf numFmtId="0" fontId="11" fillId="0" borderId="24" xfId="0" applyFont="1" applyBorder="1" applyAlignment="1">
      <alignment horizontal="left" vertical="top" wrapText="1"/>
    </xf>
    <xf numFmtId="0" fontId="16" fillId="0" borderId="7" xfId="0" applyFont="1" applyBorder="1" applyAlignment="1">
      <alignment horizontal="center"/>
    </xf>
    <xf numFmtId="0" fontId="16" fillId="0" borderId="8" xfId="0" applyFont="1" applyBorder="1" applyAlignment="1">
      <alignment horizontal="center"/>
    </xf>
    <xf numFmtId="0" fontId="16" fillId="0" borderId="9" xfId="0" applyFont="1" applyBorder="1" applyAlignment="1">
      <alignment horizontal="center"/>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22" fillId="4" borderId="7" xfId="1" applyFont="1" applyFill="1" applyBorder="1" applyAlignment="1">
      <alignment horizontal="center" vertical="center"/>
    </xf>
    <xf numFmtId="0" fontId="22" fillId="4" borderId="8" xfId="1" applyFont="1" applyFill="1" applyBorder="1" applyAlignment="1">
      <alignment horizontal="center" vertical="center"/>
    </xf>
    <xf numFmtId="0" fontId="22" fillId="4" borderId="9" xfId="1" applyFont="1" applyFill="1" applyBorder="1" applyAlignment="1">
      <alignment horizontal="center" vertical="center"/>
    </xf>
    <xf numFmtId="0" fontId="0" fillId="4" borderId="7" xfId="1" applyFont="1" applyFill="1" applyBorder="1" applyAlignment="1">
      <alignment horizontal="left" vertical="center" wrapText="1"/>
    </xf>
    <xf numFmtId="0" fontId="1" fillId="4" borderId="8" xfId="1" applyFont="1" applyFill="1" applyBorder="1" applyAlignment="1">
      <alignment horizontal="left" vertical="center" wrapText="1"/>
    </xf>
    <xf numFmtId="0" fontId="1" fillId="4" borderId="9" xfId="1" applyFont="1" applyFill="1" applyBorder="1" applyAlignment="1">
      <alignment horizontal="left" vertical="center" wrapText="1"/>
    </xf>
    <xf numFmtId="0" fontId="0" fillId="2" borderId="10" xfId="1" applyFont="1" applyFill="1" applyBorder="1" applyAlignment="1">
      <alignment horizontal="left" vertical="top" wrapText="1"/>
    </xf>
    <xf numFmtId="0" fontId="1" fillId="2" borderId="11" xfId="1" applyFont="1" applyFill="1" applyBorder="1" applyAlignment="1">
      <alignment horizontal="left" vertical="top" wrapText="1"/>
    </xf>
    <xf numFmtId="0" fontId="2" fillId="5" borderId="7" xfId="1" applyFont="1" applyFill="1" applyBorder="1" applyAlignment="1">
      <alignment horizontal="center" vertical="center" wrapText="1"/>
    </xf>
    <xf numFmtId="0" fontId="2" fillId="5" borderId="8" xfId="1" applyFont="1" applyFill="1" applyBorder="1" applyAlignment="1">
      <alignment horizontal="center" vertical="center" wrapText="1"/>
    </xf>
    <xf numFmtId="0" fontId="2" fillId="5" borderId="9" xfId="1" applyFont="1" applyFill="1" applyBorder="1" applyAlignment="1">
      <alignment horizontal="center" vertical="center" wrapText="1"/>
    </xf>
    <xf numFmtId="0" fontId="2" fillId="5" borderId="34" xfId="1" applyFont="1" applyFill="1" applyBorder="1" applyAlignment="1">
      <alignment horizontal="center" vertical="center" wrapText="1"/>
    </xf>
    <xf numFmtId="0" fontId="2" fillId="5" borderId="36" xfId="1" applyFont="1" applyFill="1" applyBorder="1" applyAlignment="1">
      <alignment horizontal="center" vertical="center" wrapText="1"/>
    </xf>
    <xf numFmtId="0" fontId="1" fillId="2" borderId="11" xfId="1" applyFont="1" applyFill="1" applyBorder="1" applyAlignment="1">
      <alignment horizontal="center" vertical="center" wrapText="1"/>
    </xf>
    <xf numFmtId="0" fontId="1" fillId="2" borderId="12" xfId="1" applyFont="1" applyFill="1" applyBorder="1" applyAlignment="1">
      <alignment horizontal="center" vertical="center" wrapText="1"/>
    </xf>
    <xf numFmtId="0" fontId="2" fillId="0" borderId="7" xfId="1" applyFont="1" applyFill="1" applyBorder="1" applyAlignment="1">
      <alignment horizontal="center" vertical="center"/>
    </xf>
    <xf numFmtId="0" fontId="1" fillId="0" borderId="8" xfId="1" applyFont="1" applyFill="1" applyBorder="1" applyAlignment="1">
      <alignment horizontal="center" vertical="center"/>
    </xf>
    <xf numFmtId="0" fontId="1" fillId="0" borderId="9" xfId="1" applyFont="1" applyFill="1" applyBorder="1" applyAlignment="1">
      <alignment horizontal="center" vertical="center"/>
    </xf>
    <xf numFmtId="0" fontId="1" fillId="0" borderId="7" xfId="1" applyFont="1" applyFill="1" applyBorder="1" applyAlignment="1">
      <alignment horizontal="center" vertical="center"/>
    </xf>
    <xf numFmtId="0" fontId="0" fillId="2" borderId="31" xfId="1" applyFont="1" applyFill="1" applyBorder="1" applyAlignment="1">
      <alignment horizontal="left" vertical="top" wrapText="1"/>
    </xf>
    <xf numFmtId="0" fontId="0" fillId="2" borderId="1" xfId="1" applyFont="1" applyFill="1" applyBorder="1" applyAlignment="1">
      <alignment horizontal="left" vertical="top" wrapText="1"/>
    </xf>
    <xf numFmtId="0" fontId="1" fillId="2" borderId="1" xfId="1" applyFont="1" applyFill="1" applyBorder="1" applyAlignment="1">
      <alignment horizontal="center" vertical="center" wrapText="1"/>
    </xf>
    <xf numFmtId="0" fontId="1" fillId="2" borderId="15" xfId="1" applyFont="1" applyFill="1" applyBorder="1" applyAlignment="1">
      <alignment horizontal="center" vertical="center" wrapText="1"/>
    </xf>
    <xf numFmtId="0" fontId="0" fillId="2" borderId="43" xfId="1" applyFont="1" applyFill="1" applyBorder="1" applyAlignment="1">
      <alignment horizontal="left" vertical="top" wrapText="1"/>
    </xf>
    <xf numFmtId="0" fontId="0" fillId="2" borderId="19" xfId="1" applyFont="1" applyFill="1" applyBorder="1" applyAlignment="1">
      <alignment horizontal="left" vertical="top" wrapText="1"/>
    </xf>
    <xf numFmtId="0" fontId="1" fillId="2" borderId="19" xfId="1" applyFont="1" applyFill="1" applyBorder="1" applyAlignment="1">
      <alignment horizontal="center" vertical="center"/>
    </xf>
    <xf numFmtId="0" fontId="1" fillId="2" borderId="44" xfId="1" applyFont="1" applyFill="1" applyBorder="1" applyAlignment="1">
      <alignment horizontal="center" vertical="center"/>
    </xf>
    <xf numFmtId="0" fontId="1" fillId="2" borderId="2" xfId="1" applyFont="1" applyFill="1" applyBorder="1" applyAlignment="1">
      <alignment horizontal="center" vertical="center" wrapText="1"/>
    </xf>
    <xf numFmtId="0" fontId="1" fillId="2" borderId="14" xfId="1" applyFont="1" applyFill="1" applyBorder="1" applyAlignment="1">
      <alignment horizontal="center" vertical="center" wrapText="1"/>
    </xf>
    <xf numFmtId="0" fontId="0" fillId="2" borderId="1" xfId="0" applyFill="1" applyBorder="1" applyAlignment="1">
      <alignment horizontal="center" vertical="center"/>
    </xf>
    <xf numFmtId="0" fontId="0" fillId="2" borderId="15"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center" vertical="center"/>
    </xf>
    <xf numFmtId="0" fontId="16" fillId="0" borderId="7" xfId="0" applyFont="1" applyBorder="1" applyAlignment="1">
      <alignment horizontal="center" wrapText="1"/>
    </xf>
    <xf numFmtId="0" fontId="16" fillId="0" borderId="8" xfId="0" applyFont="1" applyBorder="1" applyAlignment="1">
      <alignment horizontal="center" wrapText="1"/>
    </xf>
    <xf numFmtId="0" fontId="16" fillId="0" borderId="9" xfId="0" applyFont="1" applyBorder="1" applyAlignment="1">
      <alignment horizontal="center" wrapText="1"/>
    </xf>
    <xf numFmtId="0" fontId="0" fillId="8" borderId="31" xfId="0" applyFont="1" applyFill="1" applyBorder="1" applyAlignment="1">
      <alignment horizontal="left" vertical="top"/>
    </xf>
    <xf numFmtId="0" fontId="0" fillId="8" borderId="1" xfId="0" applyFont="1" applyFill="1" applyBorder="1" applyAlignment="1">
      <alignment horizontal="left" vertical="top"/>
    </xf>
    <xf numFmtId="0" fontId="0" fillId="8" borderId="31" xfId="0" applyFill="1" applyBorder="1" applyAlignment="1">
      <alignment horizontal="left" vertical="top"/>
    </xf>
    <xf numFmtId="0" fontId="0" fillId="8" borderId="1" xfId="0" applyFill="1" applyBorder="1" applyAlignment="1">
      <alignment horizontal="left" vertical="top"/>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 fillId="7" borderId="34" xfId="0" applyFont="1" applyFill="1" applyBorder="1" applyAlignment="1">
      <alignment horizontal="center" vertical="center"/>
    </xf>
    <xf numFmtId="0" fontId="2" fillId="7" borderId="35" xfId="0" applyFont="1" applyFill="1" applyBorder="1" applyAlignment="1">
      <alignment horizontal="center" vertical="center"/>
    </xf>
    <xf numFmtId="0" fontId="2" fillId="7" borderId="36" xfId="0" applyFont="1" applyFill="1" applyBorder="1" applyAlignment="1">
      <alignment horizontal="center" vertical="center"/>
    </xf>
    <xf numFmtId="0" fontId="0" fillId="8" borderId="31" xfId="0" applyFill="1" applyBorder="1" applyAlignment="1">
      <alignment horizontal="left" vertical="top" wrapText="1"/>
    </xf>
    <xf numFmtId="0" fontId="0" fillId="8" borderId="1" xfId="0" applyFill="1" applyBorder="1" applyAlignment="1">
      <alignment horizontal="left" vertical="top" wrapText="1"/>
    </xf>
    <xf numFmtId="0" fontId="0" fillId="8" borderId="31" xfId="0" applyFont="1" applyFill="1" applyBorder="1" applyAlignment="1">
      <alignment horizontal="left" vertical="top" wrapText="1"/>
    </xf>
    <xf numFmtId="0" fontId="0" fillId="8" borderId="1" xfId="0" applyFont="1" applyFill="1" applyBorder="1" applyAlignment="1">
      <alignment horizontal="left" vertical="top" wrapText="1"/>
    </xf>
    <xf numFmtId="0" fontId="2" fillId="0" borderId="39" xfId="0" applyFont="1" applyBorder="1" applyAlignment="1">
      <alignment horizontal="center"/>
    </xf>
    <xf numFmtId="0" fontId="2" fillId="0" borderId="40" xfId="0" applyFont="1" applyBorder="1" applyAlignment="1">
      <alignment horizontal="center"/>
    </xf>
    <xf numFmtId="0" fontId="2" fillId="0" borderId="24" xfId="0" applyFont="1" applyBorder="1" applyAlignment="1">
      <alignment horizontal="center"/>
    </xf>
    <xf numFmtId="0" fontId="2" fillId="0" borderId="39" xfId="0" applyFont="1" applyFill="1" applyBorder="1" applyAlignment="1">
      <alignment horizontal="center" vertical="center"/>
    </xf>
    <xf numFmtId="0" fontId="2" fillId="0" borderId="24" xfId="0" applyFont="1" applyFill="1" applyBorder="1" applyAlignment="1">
      <alignment horizontal="center" vertical="center"/>
    </xf>
    <xf numFmtId="0" fontId="17" fillId="6" borderId="7" xfId="1" applyFont="1" applyFill="1" applyBorder="1" applyAlignment="1">
      <alignment horizontal="left" vertical="center" wrapText="1"/>
    </xf>
    <xf numFmtId="0" fontId="17" fillId="6" borderId="8" xfId="1" applyFont="1" applyFill="1" applyBorder="1" applyAlignment="1">
      <alignment horizontal="left" vertical="center" wrapText="1"/>
    </xf>
    <xf numFmtId="0" fontId="17" fillId="6" borderId="9" xfId="1" applyFont="1" applyFill="1" applyBorder="1" applyAlignment="1">
      <alignment horizontal="left" vertical="center" wrapText="1"/>
    </xf>
    <xf numFmtId="0" fontId="16" fillId="0" borderId="7" xfId="0" applyFont="1" applyBorder="1" applyAlignment="1">
      <alignment horizontal="center" vertical="center"/>
    </xf>
    <xf numFmtId="0" fontId="9" fillId="3" borderId="13" xfId="1" applyFont="1" applyFill="1" applyBorder="1" applyAlignment="1">
      <alignment horizontal="center"/>
    </xf>
    <xf numFmtId="0" fontId="9" fillId="3" borderId="6" xfId="1" applyFont="1" applyFill="1" applyBorder="1" applyAlignment="1">
      <alignment horizontal="center"/>
    </xf>
    <xf numFmtId="0" fontId="9" fillId="3" borderId="3" xfId="1" applyFont="1" applyFill="1" applyBorder="1" applyAlignment="1">
      <alignment horizontal="center"/>
    </xf>
    <xf numFmtId="0" fontId="1" fillId="0" borderId="2" xfId="1" applyFont="1" applyFill="1" applyBorder="1" applyAlignment="1">
      <alignment horizontal="center" vertical="center"/>
    </xf>
    <xf numFmtId="0" fontId="1" fillId="0" borderId="6" xfId="1" applyFont="1" applyFill="1" applyBorder="1" applyAlignment="1">
      <alignment horizontal="center" vertical="center"/>
    </xf>
    <xf numFmtId="0" fontId="2" fillId="5" borderId="29" xfId="1" applyFont="1" applyFill="1" applyBorder="1" applyAlignment="1">
      <alignment horizontal="center" vertical="center" wrapText="1"/>
    </xf>
    <xf numFmtId="0" fontId="2" fillId="5" borderId="30" xfId="1" applyFont="1" applyFill="1" applyBorder="1" applyAlignment="1">
      <alignment horizontal="center" vertical="center" wrapText="1"/>
    </xf>
    <xf numFmtId="0" fontId="2" fillId="5" borderId="27" xfId="1" applyFont="1" applyFill="1" applyBorder="1" applyAlignment="1">
      <alignment horizontal="center" vertical="center" wrapText="1"/>
    </xf>
    <xf numFmtId="0" fontId="1" fillId="0" borderId="5" xfId="1" applyFont="1" applyFill="1" applyBorder="1" applyAlignment="1">
      <alignment horizontal="center" vertical="center"/>
    </xf>
    <xf numFmtId="0" fontId="1" fillId="0" borderId="4" xfId="1" applyFont="1" applyFill="1" applyBorder="1" applyAlignment="1">
      <alignment horizontal="center" vertical="center"/>
    </xf>
    <xf numFmtId="0" fontId="9" fillId="3" borderId="16" xfId="1" applyFont="1" applyFill="1" applyBorder="1" applyAlignment="1">
      <alignment horizontal="center"/>
    </xf>
    <xf numFmtId="0" fontId="9" fillId="3" borderId="17" xfId="1" applyFont="1" applyFill="1" applyBorder="1" applyAlignment="1">
      <alignment horizontal="center"/>
    </xf>
    <xf numFmtId="0" fontId="9" fillId="3" borderId="18" xfId="1" applyFont="1" applyFill="1" applyBorder="1" applyAlignment="1">
      <alignment horizontal="center"/>
    </xf>
    <xf numFmtId="0" fontId="1" fillId="0" borderId="25" xfId="1" applyFont="1" applyFill="1" applyBorder="1" applyAlignment="1">
      <alignment horizontal="center" vertical="center"/>
    </xf>
    <xf numFmtId="0" fontId="1" fillId="0" borderId="17" xfId="1" applyFont="1" applyFill="1" applyBorder="1" applyAlignment="1">
      <alignment horizontal="center" vertic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2" fontId="1" fillId="0" borderId="7" xfId="0" applyNumberFormat="1" applyFont="1" applyBorder="1" applyAlignment="1">
      <alignment horizontal="center" vertical="center"/>
    </xf>
    <xf numFmtId="2" fontId="1" fillId="0" borderId="8" xfId="0" applyNumberFormat="1" applyFont="1" applyBorder="1" applyAlignment="1">
      <alignment horizontal="center" vertical="center"/>
    </xf>
    <xf numFmtId="2" fontId="1" fillId="0" borderId="9" xfId="0" applyNumberFormat="1" applyFont="1" applyBorder="1" applyAlignment="1">
      <alignment horizontal="center" vertical="center"/>
    </xf>
    <xf numFmtId="0" fontId="4" fillId="7" borderId="32" xfId="1" applyFont="1" applyFill="1" applyBorder="1" applyAlignment="1">
      <alignment horizontal="center" vertical="center" wrapText="1"/>
    </xf>
    <xf numFmtId="0" fontId="4" fillId="7" borderId="22" xfId="1" applyFont="1" applyFill="1" applyBorder="1" applyAlignment="1">
      <alignment horizontal="center" vertical="center" wrapText="1"/>
    </xf>
    <xf numFmtId="0" fontId="4" fillId="7" borderId="33" xfId="1" applyFont="1" applyFill="1" applyBorder="1" applyAlignment="1">
      <alignment horizontal="center" vertical="center" wrapText="1"/>
    </xf>
    <xf numFmtId="0" fontId="4" fillId="7" borderId="23" xfId="1" applyFont="1" applyFill="1" applyBorder="1" applyAlignment="1">
      <alignment horizontal="center" vertical="center" wrapText="1"/>
    </xf>
    <xf numFmtId="0" fontId="16" fillId="5" borderId="29" xfId="1" applyFont="1" applyFill="1" applyBorder="1" applyAlignment="1">
      <alignment horizontal="center" vertical="center"/>
    </xf>
    <xf numFmtId="0" fontId="16" fillId="5" borderId="27" xfId="1" applyFont="1" applyFill="1" applyBorder="1" applyAlignment="1">
      <alignment horizontal="center" vertical="center"/>
    </xf>
    <xf numFmtId="0" fontId="0" fillId="0" borderId="13" xfId="1" applyFont="1" applyFill="1" applyBorder="1" applyAlignment="1">
      <alignment horizontal="left" vertical="center" wrapText="1"/>
    </xf>
    <xf numFmtId="0" fontId="15" fillId="0" borderId="14" xfId="1" applyFont="1" applyFill="1" applyBorder="1" applyAlignment="1">
      <alignment horizontal="left" vertical="center" wrapText="1"/>
    </xf>
    <xf numFmtId="0" fontId="9" fillId="4" borderId="2" xfId="1" applyFont="1" applyFill="1" applyBorder="1" applyAlignment="1">
      <alignment horizontal="left" vertical="center" wrapText="1"/>
    </xf>
    <xf numFmtId="0" fontId="9" fillId="4" borderId="6" xfId="1" applyFont="1" applyFill="1" applyBorder="1" applyAlignment="1">
      <alignment horizontal="left" vertical="center" wrapText="1"/>
    </xf>
    <xf numFmtId="0" fontId="9" fillId="4" borderId="3" xfId="1" applyFont="1" applyFill="1" applyBorder="1" applyAlignment="1">
      <alignment horizontal="left" vertical="center" wrapText="1"/>
    </xf>
    <xf numFmtId="0" fontId="10"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0" fillId="5" borderId="10" xfId="1" applyFont="1" applyFill="1" applyBorder="1" applyAlignment="1">
      <alignment horizontal="left" vertical="center" wrapText="1"/>
    </xf>
    <xf numFmtId="0" fontId="1" fillId="5" borderId="11" xfId="1" applyFont="1" applyFill="1" applyBorder="1" applyAlignment="1">
      <alignment horizontal="left" vertical="center" wrapText="1"/>
    </xf>
    <xf numFmtId="0" fontId="1" fillId="5" borderId="26" xfId="1" applyFont="1" applyFill="1" applyBorder="1" applyAlignment="1">
      <alignment horizontal="left" vertical="center" wrapText="1"/>
    </xf>
    <xf numFmtId="0" fontId="0" fillId="5" borderId="31" xfId="1" applyFont="1" applyFill="1" applyBorder="1" applyAlignment="1">
      <alignment horizontal="left" vertical="center" wrapText="1"/>
    </xf>
    <xf numFmtId="0" fontId="1" fillId="5" borderId="1" xfId="1" applyFont="1" applyFill="1" applyBorder="1" applyAlignment="1">
      <alignment horizontal="left" vertical="center" wrapText="1"/>
    </xf>
    <xf numFmtId="2" fontId="1" fillId="3" borderId="10" xfId="1" applyNumberFormat="1" applyFont="1" applyFill="1" applyBorder="1" applyAlignment="1">
      <alignment horizontal="center" vertical="center" wrapText="1"/>
    </xf>
    <xf numFmtId="2" fontId="1" fillId="3" borderId="12" xfId="1" applyNumberFormat="1" applyFont="1" applyFill="1" applyBorder="1" applyAlignment="1">
      <alignment horizontal="center" vertical="center" wrapText="1"/>
    </xf>
    <xf numFmtId="0" fontId="1" fillId="3" borderId="1" xfId="1" applyNumberFormat="1" applyFont="1" applyFill="1" applyBorder="1" applyAlignment="1">
      <alignment horizontal="center" vertical="center"/>
    </xf>
    <xf numFmtId="0" fontId="1" fillId="3" borderId="15" xfId="1" applyNumberFormat="1" applyFont="1" applyFill="1" applyBorder="1" applyAlignment="1">
      <alignment horizontal="center" vertical="center"/>
    </xf>
    <xf numFmtId="0" fontId="0" fillId="5" borderId="16" xfId="1" applyFont="1" applyFill="1" applyBorder="1" applyAlignment="1">
      <alignment horizontal="left" vertical="center" wrapText="1"/>
    </xf>
    <xf numFmtId="0" fontId="1" fillId="5" borderId="17" xfId="1" applyFont="1" applyFill="1" applyBorder="1" applyAlignment="1">
      <alignment horizontal="left" vertical="center" wrapText="1"/>
    </xf>
    <xf numFmtId="0" fontId="0" fillId="5" borderId="13" xfId="1" applyFont="1" applyFill="1" applyBorder="1" applyAlignment="1">
      <alignment horizontal="left" vertical="center" wrapText="1"/>
    </xf>
    <xf numFmtId="0" fontId="1" fillId="5" borderId="6" xfId="1" applyFont="1" applyFill="1" applyBorder="1" applyAlignment="1">
      <alignment horizontal="left" vertical="center" wrapText="1"/>
    </xf>
    <xf numFmtId="2" fontId="1" fillId="3" borderId="13" xfId="1" applyNumberFormat="1" applyFont="1" applyFill="1" applyBorder="1" applyAlignment="1">
      <alignment horizontal="center" vertical="center" wrapText="1"/>
    </xf>
    <xf numFmtId="2" fontId="1" fillId="3" borderId="14" xfId="1" applyNumberFormat="1" applyFont="1" applyFill="1" applyBorder="1" applyAlignment="1">
      <alignment horizontal="center" vertical="center" wrapText="1"/>
    </xf>
    <xf numFmtId="2" fontId="1" fillId="3" borderId="39" xfId="1" applyNumberFormat="1" applyFont="1" applyFill="1" applyBorder="1" applyAlignment="1">
      <alignment horizontal="center" vertical="center" wrapText="1"/>
    </xf>
    <xf numFmtId="2" fontId="1" fillId="3" borderId="24" xfId="1" applyNumberFormat="1" applyFont="1" applyFill="1" applyBorder="1" applyAlignment="1">
      <alignment horizontal="center" vertical="center" wrapText="1"/>
    </xf>
    <xf numFmtId="0" fontId="16" fillId="0" borderId="34" xfId="1" applyFont="1" applyBorder="1" applyAlignment="1">
      <alignment horizontal="center" vertical="center"/>
    </xf>
    <xf numFmtId="0" fontId="16" fillId="0" borderId="35" xfId="1" applyFont="1" applyBorder="1" applyAlignment="1">
      <alignment horizontal="center" vertical="center"/>
    </xf>
    <xf numFmtId="0" fontId="16" fillId="0" borderId="36" xfId="1" applyFont="1" applyBorder="1" applyAlignment="1">
      <alignment horizontal="center" vertical="center"/>
    </xf>
    <xf numFmtId="2" fontId="1" fillId="3" borderId="1" xfId="1" applyNumberFormat="1" applyFont="1" applyFill="1" applyBorder="1" applyAlignment="1">
      <alignment horizontal="center"/>
    </xf>
    <xf numFmtId="2" fontId="1" fillId="3" borderId="15" xfId="1" applyNumberFormat="1" applyFont="1" applyFill="1" applyBorder="1" applyAlignment="1">
      <alignment horizontal="center"/>
    </xf>
    <xf numFmtId="0" fontId="1" fillId="5" borderId="48" xfId="1" applyFont="1" applyFill="1" applyBorder="1" applyAlignment="1">
      <alignment horizontal="left" vertical="center" wrapText="1"/>
    </xf>
    <xf numFmtId="0" fontId="1" fillId="5" borderId="52" xfId="1" applyFont="1" applyFill="1" applyBorder="1" applyAlignment="1">
      <alignment horizontal="left" vertical="center" wrapText="1"/>
    </xf>
    <xf numFmtId="0" fontId="1" fillId="5" borderId="49" xfId="1" applyFont="1" applyFill="1" applyBorder="1" applyAlignment="1">
      <alignment horizontal="left" vertical="center" wrapText="1"/>
    </xf>
    <xf numFmtId="2" fontId="1" fillId="3" borderId="53" xfId="1" applyNumberFormat="1" applyFont="1" applyFill="1" applyBorder="1" applyAlignment="1">
      <alignment horizontal="center"/>
    </xf>
    <xf numFmtId="2" fontId="1" fillId="3" borderId="54" xfId="1" applyNumberFormat="1" applyFont="1" applyFill="1" applyBorder="1" applyAlignment="1">
      <alignment horizontal="center"/>
    </xf>
    <xf numFmtId="0" fontId="1" fillId="5" borderId="31" xfId="1" applyFont="1" applyFill="1" applyBorder="1" applyAlignment="1">
      <alignment horizontal="left" vertical="center" wrapText="1"/>
    </xf>
    <xf numFmtId="0" fontId="0" fillId="5" borderId="31" xfId="1" applyFont="1" applyFill="1" applyBorder="1" applyAlignment="1">
      <alignment horizontal="left" vertical="top" wrapText="1"/>
    </xf>
    <xf numFmtId="0" fontId="1" fillId="5" borderId="1" xfId="1" applyFont="1" applyFill="1" applyBorder="1" applyAlignment="1">
      <alignment horizontal="left" vertical="top" wrapText="1"/>
    </xf>
    <xf numFmtId="10" fontId="1" fillId="3" borderId="1" xfId="1" applyNumberFormat="1" applyFont="1" applyFill="1" applyBorder="1" applyAlignment="1">
      <alignment horizontal="center"/>
    </xf>
    <xf numFmtId="10" fontId="1" fillId="3" borderId="15" xfId="1" applyNumberFormat="1" applyFont="1" applyFill="1" applyBorder="1" applyAlignment="1">
      <alignment horizontal="center"/>
    </xf>
  </cellXfs>
  <cellStyles count="1695">
    <cellStyle name="Followed Hyperlink" xfId="69" builtinId="9" hidden="1"/>
    <cellStyle name="Followed Hyperlink" xfId="73" builtinId="9" hidden="1"/>
    <cellStyle name="Followed Hyperlink" xfId="77" builtinId="9" hidden="1"/>
    <cellStyle name="Followed Hyperlink" xfId="81" builtinId="9" hidden="1"/>
    <cellStyle name="Followed Hyperlink" xfId="85" builtinId="9" hidden="1"/>
    <cellStyle name="Followed Hyperlink" xfId="89" builtinId="9" hidden="1"/>
    <cellStyle name="Followed Hyperlink" xfId="93" builtinId="9" hidden="1"/>
    <cellStyle name="Followed Hyperlink" xfId="97" builtinId="9" hidden="1"/>
    <cellStyle name="Followed Hyperlink" xfId="101" builtinId="9" hidden="1"/>
    <cellStyle name="Followed Hyperlink" xfId="105" builtinId="9" hidden="1"/>
    <cellStyle name="Followed Hyperlink" xfId="109" builtinId="9" hidden="1"/>
    <cellStyle name="Followed Hyperlink" xfId="113" builtinId="9" hidden="1"/>
    <cellStyle name="Followed Hyperlink" xfId="117" builtinId="9" hidden="1"/>
    <cellStyle name="Followed Hyperlink" xfId="121" builtinId="9" hidden="1"/>
    <cellStyle name="Followed Hyperlink" xfId="125" builtinId="9" hidden="1"/>
    <cellStyle name="Followed Hyperlink" xfId="129" builtinId="9" hidden="1"/>
    <cellStyle name="Followed Hyperlink" xfId="133" builtinId="9" hidden="1"/>
    <cellStyle name="Followed Hyperlink" xfId="137" builtinId="9" hidden="1"/>
    <cellStyle name="Followed Hyperlink" xfId="141" builtinId="9" hidden="1"/>
    <cellStyle name="Followed Hyperlink" xfId="145" builtinId="9" hidden="1"/>
    <cellStyle name="Followed Hyperlink" xfId="149" builtinId="9" hidden="1"/>
    <cellStyle name="Followed Hyperlink" xfId="153" builtinId="9" hidden="1"/>
    <cellStyle name="Followed Hyperlink" xfId="157" builtinId="9" hidden="1"/>
    <cellStyle name="Followed Hyperlink" xfId="161" builtinId="9" hidden="1"/>
    <cellStyle name="Followed Hyperlink" xfId="165" builtinId="9" hidden="1"/>
    <cellStyle name="Followed Hyperlink" xfId="169" builtinId="9" hidden="1"/>
    <cellStyle name="Followed Hyperlink" xfId="173" builtinId="9" hidden="1"/>
    <cellStyle name="Followed Hyperlink" xfId="177" builtinId="9" hidden="1"/>
    <cellStyle name="Followed Hyperlink" xfId="181" builtinId="9" hidden="1"/>
    <cellStyle name="Followed Hyperlink" xfId="185" builtinId="9" hidden="1"/>
    <cellStyle name="Followed Hyperlink" xfId="189" builtinId="9" hidden="1"/>
    <cellStyle name="Followed Hyperlink" xfId="193" builtinId="9" hidden="1"/>
    <cellStyle name="Followed Hyperlink" xfId="197" builtinId="9" hidden="1"/>
    <cellStyle name="Followed Hyperlink" xfId="201" builtinId="9" hidden="1"/>
    <cellStyle name="Followed Hyperlink" xfId="205" builtinId="9" hidden="1"/>
    <cellStyle name="Followed Hyperlink" xfId="209" builtinId="9" hidden="1"/>
    <cellStyle name="Followed Hyperlink" xfId="215" builtinId="9" hidden="1"/>
    <cellStyle name="Followed Hyperlink" xfId="219" builtinId="9" hidden="1"/>
    <cellStyle name="Followed Hyperlink" xfId="223" builtinId="9" hidden="1"/>
    <cellStyle name="Followed Hyperlink" xfId="227" builtinId="9" hidden="1"/>
    <cellStyle name="Followed Hyperlink" xfId="231" builtinId="9" hidden="1"/>
    <cellStyle name="Followed Hyperlink" xfId="235" builtinId="9" hidden="1"/>
    <cellStyle name="Followed Hyperlink" xfId="239" builtinId="9" hidden="1"/>
    <cellStyle name="Followed Hyperlink" xfId="243" builtinId="9" hidden="1"/>
    <cellStyle name="Followed Hyperlink" xfId="247" builtinId="9" hidden="1"/>
    <cellStyle name="Followed Hyperlink" xfId="251" builtinId="9" hidden="1"/>
    <cellStyle name="Followed Hyperlink" xfId="255" builtinId="9" hidden="1"/>
    <cellStyle name="Followed Hyperlink" xfId="259" builtinId="9" hidden="1"/>
    <cellStyle name="Followed Hyperlink" xfId="263" builtinId="9" hidden="1"/>
    <cellStyle name="Followed Hyperlink" xfId="267" builtinId="9" hidden="1"/>
    <cellStyle name="Followed Hyperlink" xfId="271" builtinId="9" hidden="1"/>
    <cellStyle name="Followed Hyperlink" xfId="275" builtinId="9" hidden="1"/>
    <cellStyle name="Followed Hyperlink" xfId="279" builtinId="9" hidden="1"/>
    <cellStyle name="Followed Hyperlink" xfId="283" builtinId="9" hidden="1"/>
    <cellStyle name="Followed Hyperlink" xfId="287" builtinId="9" hidden="1"/>
    <cellStyle name="Followed Hyperlink" xfId="291" builtinId="9" hidden="1"/>
    <cellStyle name="Followed Hyperlink" xfId="295" builtinId="9" hidden="1"/>
    <cellStyle name="Followed Hyperlink" xfId="299" builtinId="9" hidden="1"/>
    <cellStyle name="Followed Hyperlink" xfId="303" builtinId="9" hidden="1"/>
    <cellStyle name="Followed Hyperlink" xfId="307" builtinId="9" hidden="1"/>
    <cellStyle name="Followed Hyperlink" xfId="311" builtinId="9" hidden="1"/>
    <cellStyle name="Followed Hyperlink" xfId="315" builtinId="9" hidden="1"/>
    <cellStyle name="Followed Hyperlink" xfId="319" builtinId="9" hidden="1"/>
    <cellStyle name="Followed Hyperlink" xfId="323" builtinId="9" hidden="1"/>
    <cellStyle name="Followed Hyperlink" xfId="327" builtinId="9" hidden="1"/>
    <cellStyle name="Followed Hyperlink" xfId="331" builtinId="9" hidden="1"/>
    <cellStyle name="Followed Hyperlink" xfId="335" builtinId="9" hidden="1"/>
    <cellStyle name="Followed Hyperlink" xfId="339" builtinId="9" hidden="1"/>
    <cellStyle name="Followed Hyperlink" xfId="343" builtinId="9" hidden="1"/>
    <cellStyle name="Followed Hyperlink" xfId="347" builtinId="9" hidden="1"/>
    <cellStyle name="Followed Hyperlink" xfId="351" builtinId="9" hidden="1"/>
    <cellStyle name="Followed Hyperlink" xfId="355" builtinId="9" hidden="1"/>
    <cellStyle name="Followed Hyperlink" xfId="359" builtinId="9" hidden="1"/>
    <cellStyle name="Followed Hyperlink" xfId="363" builtinId="9" hidden="1"/>
    <cellStyle name="Followed Hyperlink" xfId="367" builtinId="9" hidden="1"/>
    <cellStyle name="Followed Hyperlink" xfId="371" builtinId="9" hidden="1"/>
    <cellStyle name="Followed Hyperlink" xfId="375" builtinId="9" hidden="1"/>
    <cellStyle name="Followed Hyperlink" xfId="379" builtinId="9" hidden="1"/>
    <cellStyle name="Followed Hyperlink" xfId="383" builtinId="9" hidden="1"/>
    <cellStyle name="Followed Hyperlink" xfId="387" builtinId="9" hidden="1"/>
    <cellStyle name="Followed Hyperlink" xfId="391" builtinId="9" hidden="1"/>
    <cellStyle name="Followed Hyperlink" xfId="395" builtinId="9" hidden="1"/>
    <cellStyle name="Followed Hyperlink" xfId="399" builtinId="9" hidden="1"/>
    <cellStyle name="Followed Hyperlink" xfId="403" builtinId="9" hidden="1"/>
    <cellStyle name="Followed Hyperlink" xfId="407" builtinId="9" hidden="1"/>
    <cellStyle name="Followed Hyperlink" xfId="411" builtinId="9" hidden="1"/>
    <cellStyle name="Followed Hyperlink" xfId="415" builtinId="9" hidden="1"/>
    <cellStyle name="Followed Hyperlink" xfId="419" builtinId="9" hidden="1"/>
    <cellStyle name="Followed Hyperlink" xfId="423" builtinId="9" hidden="1"/>
    <cellStyle name="Followed Hyperlink" xfId="426" builtinId="9" hidden="1"/>
    <cellStyle name="Followed Hyperlink" xfId="430" builtinId="9" hidden="1"/>
    <cellStyle name="Followed Hyperlink" xfId="434" builtinId="9" hidden="1"/>
    <cellStyle name="Followed Hyperlink" xfId="438" builtinId="9" hidden="1"/>
    <cellStyle name="Followed Hyperlink" xfId="442" builtinId="9" hidden="1"/>
    <cellStyle name="Followed Hyperlink" xfId="446" builtinId="9" hidden="1"/>
    <cellStyle name="Followed Hyperlink" xfId="450" builtinId="9" hidden="1"/>
    <cellStyle name="Followed Hyperlink" xfId="454" builtinId="9" hidden="1"/>
    <cellStyle name="Followed Hyperlink" xfId="458" builtinId="9" hidden="1"/>
    <cellStyle name="Followed Hyperlink" xfId="462" builtinId="9" hidden="1"/>
    <cellStyle name="Followed Hyperlink" xfId="466" builtinId="9" hidden="1"/>
    <cellStyle name="Followed Hyperlink" xfId="470" builtinId="9" hidden="1"/>
    <cellStyle name="Followed Hyperlink" xfId="474" builtinId="9" hidden="1"/>
    <cellStyle name="Followed Hyperlink" xfId="478" builtinId="9" hidden="1"/>
    <cellStyle name="Followed Hyperlink" xfId="482" builtinId="9" hidden="1"/>
    <cellStyle name="Followed Hyperlink" xfId="486" builtinId="9" hidden="1"/>
    <cellStyle name="Followed Hyperlink" xfId="490" builtinId="9" hidden="1"/>
    <cellStyle name="Followed Hyperlink" xfId="494" builtinId="9" hidden="1"/>
    <cellStyle name="Followed Hyperlink" xfId="498" builtinId="9" hidden="1"/>
    <cellStyle name="Followed Hyperlink" xfId="502" builtinId="9" hidden="1"/>
    <cellStyle name="Followed Hyperlink" xfId="506" builtinId="9" hidden="1"/>
    <cellStyle name="Followed Hyperlink" xfId="510" builtinId="9" hidden="1"/>
    <cellStyle name="Followed Hyperlink" xfId="514" builtinId="9" hidden="1"/>
    <cellStyle name="Followed Hyperlink" xfId="518" builtinId="9" hidden="1"/>
    <cellStyle name="Followed Hyperlink" xfId="522" builtinId="9" hidden="1"/>
    <cellStyle name="Followed Hyperlink" xfId="526" builtinId="9" hidden="1"/>
    <cellStyle name="Followed Hyperlink" xfId="530" builtinId="9" hidden="1"/>
    <cellStyle name="Followed Hyperlink" xfId="534" builtinId="9" hidden="1"/>
    <cellStyle name="Followed Hyperlink" xfId="538" builtinId="9" hidden="1"/>
    <cellStyle name="Followed Hyperlink" xfId="542" builtinId="9" hidden="1"/>
    <cellStyle name="Followed Hyperlink" xfId="546" builtinId="9" hidden="1"/>
    <cellStyle name="Followed Hyperlink" xfId="550" builtinId="9" hidden="1"/>
    <cellStyle name="Followed Hyperlink" xfId="554" builtinId="9" hidden="1"/>
    <cellStyle name="Followed Hyperlink" xfId="558" builtinId="9" hidden="1"/>
    <cellStyle name="Followed Hyperlink" xfId="562" builtinId="9" hidden="1"/>
    <cellStyle name="Followed Hyperlink" xfId="566" builtinId="9" hidden="1"/>
    <cellStyle name="Followed Hyperlink" xfId="570" builtinId="9" hidden="1"/>
    <cellStyle name="Followed Hyperlink" xfId="574" builtinId="9" hidden="1"/>
    <cellStyle name="Followed Hyperlink" xfId="578" builtinId="9" hidden="1"/>
    <cellStyle name="Followed Hyperlink" xfId="582" builtinId="9" hidden="1"/>
    <cellStyle name="Followed Hyperlink" xfId="586" builtinId="9" hidden="1"/>
    <cellStyle name="Followed Hyperlink" xfId="590" builtinId="9" hidden="1"/>
    <cellStyle name="Followed Hyperlink" xfId="594" builtinId="9" hidden="1"/>
    <cellStyle name="Followed Hyperlink" xfId="598" builtinId="9" hidden="1"/>
    <cellStyle name="Followed Hyperlink" xfId="602" builtinId="9" hidden="1"/>
    <cellStyle name="Followed Hyperlink" xfId="606" builtinId="9" hidden="1"/>
    <cellStyle name="Followed Hyperlink" xfId="610" builtinId="9" hidden="1"/>
    <cellStyle name="Followed Hyperlink" xfId="614" builtinId="9" hidden="1"/>
    <cellStyle name="Followed Hyperlink" xfId="618" builtinId="9" hidden="1"/>
    <cellStyle name="Followed Hyperlink" xfId="622" builtinId="9" hidden="1"/>
    <cellStyle name="Followed Hyperlink" xfId="626" builtinId="9" hidden="1"/>
    <cellStyle name="Followed Hyperlink" xfId="630" builtinId="9" hidden="1"/>
    <cellStyle name="Followed Hyperlink" xfId="634" builtinId="9" hidden="1"/>
    <cellStyle name="Followed Hyperlink" xfId="638" builtinId="9" hidden="1"/>
    <cellStyle name="Followed Hyperlink" xfId="642" builtinId="9" hidden="1"/>
    <cellStyle name="Followed Hyperlink" xfId="646" builtinId="9" hidden="1"/>
    <cellStyle name="Followed Hyperlink" xfId="650" builtinId="9" hidden="1"/>
    <cellStyle name="Followed Hyperlink" xfId="654" builtinId="9" hidden="1"/>
    <cellStyle name="Followed Hyperlink" xfId="658" builtinId="9" hidden="1"/>
    <cellStyle name="Followed Hyperlink" xfId="662" builtinId="9" hidden="1"/>
    <cellStyle name="Followed Hyperlink" xfId="666" builtinId="9" hidden="1"/>
    <cellStyle name="Followed Hyperlink" xfId="670" builtinId="9" hidden="1"/>
    <cellStyle name="Followed Hyperlink" xfId="674" builtinId="9" hidden="1"/>
    <cellStyle name="Followed Hyperlink" xfId="678" builtinId="9" hidden="1"/>
    <cellStyle name="Followed Hyperlink" xfId="682" builtinId="9" hidden="1"/>
    <cellStyle name="Followed Hyperlink" xfId="686" builtinId="9" hidden="1"/>
    <cellStyle name="Followed Hyperlink" xfId="690" builtinId="9" hidden="1"/>
    <cellStyle name="Followed Hyperlink" xfId="694" builtinId="9" hidden="1"/>
    <cellStyle name="Followed Hyperlink" xfId="698" builtinId="9" hidden="1"/>
    <cellStyle name="Followed Hyperlink" xfId="702" builtinId="9" hidden="1"/>
    <cellStyle name="Followed Hyperlink" xfId="706" builtinId="9" hidden="1"/>
    <cellStyle name="Followed Hyperlink" xfId="710" builtinId="9" hidden="1"/>
    <cellStyle name="Followed Hyperlink" xfId="714" builtinId="9" hidden="1"/>
    <cellStyle name="Followed Hyperlink" xfId="718" builtinId="9" hidden="1"/>
    <cellStyle name="Followed Hyperlink" xfId="722" builtinId="9" hidden="1"/>
    <cellStyle name="Followed Hyperlink" xfId="726" builtinId="9" hidden="1"/>
    <cellStyle name="Followed Hyperlink" xfId="730" builtinId="9" hidden="1"/>
    <cellStyle name="Followed Hyperlink" xfId="734" builtinId="9" hidden="1"/>
    <cellStyle name="Followed Hyperlink" xfId="738" builtinId="9" hidden="1"/>
    <cellStyle name="Followed Hyperlink" xfId="742" builtinId="9" hidden="1"/>
    <cellStyle name="Followed Hyperlink" xfId="746" builtinId="9" hidden="1"/>
    <cellStyle name="Followed Hyperlink" xfId="750" builtinId="9" hidden="1"/>
    <cellStyle name="Followed Hyperlink" xfId="754" builtinId="9" hidden="1"/>
    <cellStyle name="Followed Hyperlink" xfId="758" builtinId="9" hidden="1"/>
    <cellStyle name="Followed Hyperlink" xfId="762" builtinId="9" hidden="1"/>
    <cellStyle name="Followed Hyperlink" xfId="766" builtinId="9" hidden="1"/>
    <cellStyle name="Followed Hyperlink" xfId="770" builtinId="9" hidden="1"/>
    <cellStyle name="Followed Hyperlink" xfId="774" builtinId="9" hidden="1"/>
    <cellStyle name="Followed Hyperlink" xfId="778" builtinId="9" hidden="1"/>
    <cellStyle name="Followed Hyperlink" xfId="782" builtinId="9" hidden="1"/>
    <cellStyle name="Followed Hyperlink" xfId="786" builtinId="9" hidden="1"/>
    <cellStyle name="Followed Hyperlink" xfId="790" builtinId="9" hidden="1"/>
    <cellStyle name="Followed Hyperlink" xfId="794" builtinId="9" hidden="1"/>
    <cellStyle name="Followed Hyperlink" xfId="798" builtinId="9" hidden="1"/>
    <cellStyle name="Followed Hyperlink" xfId="802" builtinId="9" hidden="1"/>
    <cellStyle name="Followed Hyperlink" xfId="806" builtinId="9" hidden="1"/>
    <cellStyle name="Followed Hyperlink" xfId="810" builtinId="9" hidden="1"/>
    <cellStyle name="Followed Hyperlink" xfId="814" builtinId="9" hidden="1"/>
    <cellStyle name="Followed Hyperlink" xfId="818" builtinId="9" hidden="1"/>
    <cellStyle name="Followed Hyperlink" xfId="822" builtinId="9" hidden="1"/>
    <cellStyle name="Followed Hyperlink" xfId="826" builtinId="9" hidden="1"/>
    <cellStyle name="Followed Hyperlink" xfId="830" builtinId="9" hidden="1"/>
    <cellStyle name="Followed Hyperlink" xfId="834" builtinId="9" hidden="1"/>
    <cellStyle name="Followed Hyperlink" xfId="838" builtinId="9" hidden="1"/>
    <cellStyle name="Followed Hyperlink" xfId="842" builtinId="9" hidden="1"/>
    <cellStyle name="Followed Hyperlink" xfId="846" builtinId="9" hidden="1"/>
    <cellStyle name="Followed Hyperlink" xfId="850" builtinId="9" hidden="1"/>
    <cellStyle name="Followed Hyperlink" xfId="854" builtinId="9" hidden="1"/>
    <cellStyle name="Followed Hyperlink" xfId="858" builtinId="9" hidden="1"/>
    <cellStyle name="Followed Hyperlink" xfId="862" builtinId="9" hidden="1"/>
    <cellStyle name="Followed Hyperlink" xfId="866" builtinId="9" hidden="1"/>
    <cellStyle name="Followed Hyperlink" xfId="870" builtinId="9" hidden="1"/>
    <cellStyle name="Followed Hyperlink" xfId="874" builtinId="9" hidden="1"/>
    <cellStyle name="Followed Hyperlink" xfId="878" builtinId="9" hidden="1"/>
    <cellStyle name="Followed Hyperlink" xfId="882" builtinId="9" hidden="1"/>
    <cellStyle name="Followed Hyperlink" xfId="886" builtinId="9" hidden="1"/>
    <cellStyle name="Followed Hyperlink" xfId="890" builtinId="9" hidden="1"/>
    <cellStyle name="Followed Hyperlink" xfId="894" builtinId="9" hidden="1"/>
    <cellStyle name="Followed Hyperlink" xfId="898" builtinId="9" hidden="1"/>
    <cellStyle name="Followed Hyperlink" xfId="902" builtinId="9" hidden="1"/>
    <cellStyle name="Followed Hyperlink" xfId="906" builtinId="9" hidden="1"/>
    <cellStyle name="Followed Hyperlink" xfId="910" builtinId="9" hidden="1"/>
    <cellStyle name="Followed Hyperlink" xfId="914" builtinId="9" hidden="1"/>
    <cellStyle name="Followed Hyperlink" xfId="918" builtinId="9" hidden="1"/>
    <cellStyle name="Followed Hyperlink" xfId="922" builtinId="9" hidden="1"/>
    <cellStyle name="Followed Hyperlink" xfId="926" builtinId="9" hidden="1"/>
    <cellStyle name="Followed Hyperlink" xfId="930" builtinId="9" hidden="1"/>
    <cellStyle name="Followed Hyperlink" xfId="934" builtinId="9" hidden="1"/>
    <cellStyle name="Followed Hyperlink" xfId="938" builtinId="9" hidden="1"/>
    <cellStyle name="Followed Hyperlink" xfId="942" builtinId="9" hidden="1"/>
    <cellStyle name="Followed Hyperlink" xfId="946" builtinId="9" hidden="1"/>
    <cellStyle name="Followed Hyperlink" xfId="950" builtinId="9" hidden="1"/>
    <cellStyle name="Followed Hyperlink" xfId="954" builtinId="9" hidden="1"/>
    <cellStyle name="Followed Hyperlink" xfId="958" builtinId="9" hidden="1"/>
    <cellStyle name="Followed Hyperlink" xfId="962" builtinId="9" hidden="1"/>
    <cellStyle name="Followed Hyperlink" xfId="966" builtinId="9" hidden="1"/>
    <cellStyle name="Followed Hyperlink" xfId="970" builtinId="9" hidden="1"/>
    <cellStyle name="Followed Hyperlink" xfId="974" builtinId="9" hidden="1"/>
    <cellStyle name="Followed Hyperlink" xfId="978" builtinId="9" hidden="1"/>
    <cellStyle name="Followed Hyperlink" xfId="982" builtinId="9" hidden="1"/>
    <cellStyle name="Followed Hyperlink" xfId="986" builtinId="9" hidden="1"/>
    <cellStyle name="Followed Hyperlink" xfId="990" builtinId="9" hidden="1"/>
    <cellStyle name="Followed Hyperlink" xfId="994" builtinId="9" hidden="1"/>
    <cellStyle name="Followed Hyperlink" xfId="998" builtinId="9" hidden="1"/>
    <cellStyle name="Followed Hyperlink" xfId="1002" builtinId="9" hidden="1"/>
    <cellStyle name="Followed Hyperlink" xfId="1006" builtinId="9" hidden="1"/>
    <cellStyle name="Followed Hyperlink" xfId="1010" builtinId="9" hidden="1"/>
    <cellStyle name="Followed Hyperlink" xfId="1014" builtinId="9" hidden="1"/>
    <cellStyle name="Followed Hyperlink" xfId="1018" builtinId="9" hidden="1"/>
    <cellStyle name="Followed Hyperlink" xfId="1022" builtinId="9" hidden="1"/>
    <cellStyle name="Followed Hyperlink" xfId="1026" builtinId="9" hidden="1"/>
    <cellStyle name="Followed Hyperlink" xfId="1030" builtinId="9" hidden="1"/>
    <cellStyle name="Followed Hyperlink" xfId="1034" builtinId="9" hidden="1"/>
    <cellStyle name="Followed Hyperlink" xfId="1038" builtinId="9" hidden="1"/>
    <cellStyle name="Followed Hyperlink" xfId="1042" builtinId="9" hidden="1"/>
    <cellStyle name="Followed Hyperlink" xfId="1046" builtinId="9" hidden="1"/>
    <cellStyle name="Followed Hyperlink" xfId="1050" builtinId="9" hidden="1"/>
    <cellStyle name="Followed Hyperlink" xfId="1054" builtinId="9" hidden="1"/>
    <cellStyle name="Followed Hyperlink" xfId="1058" builtinId="9" hidden="1"/>
    <cellStyle name="Followed Hyperlink" xfId="1062" builtinId="9" hidden="1"/>
    <cellStyle name="Followed Hyperlink" xfId="1066" builtinId="9" hidden="1"/>
    <cellStyle name="Followed Hyperlink" xfId="1070" builtinId="9" hidden="1"/>
    <cellStyle name="Followed Hyperlink" xfId="1074" builtinId="9" hidden="1"/>
    <cellStyle name="Followed Hyperlink" xfId="1078" builtinId="9" hidden="1"/>
    <cellStyle name="Followed Hyperlink" xfId="1082" builtinId="9" hidden="1"/>
    <cellStyle name="Followed Hyperlink" xfId="1086" builtinId="9" hidden="1"/>
    <cellStyle name="Followed Hyperlink" xfId="1090" builtinId="9" hidden="1"/>
    <cellStyle name="Followed Hyperlink" xfId="1094" builtinId="9" hidden="1"/>
    <cellStyle name="Followed Hyperlink" xfId="1098" builtinId="9" hidden="1"/>
    <cellStyle name="Followed Hyperlink" xfId="1102" builtinId="9" hidden="1"/>
    <cellStyle name="Followed Hyperlink" xfId="1106" builtinId="9" hidden="1"/>
    <cellStyle name="Followed Hyperlink" xfId="1110" builtinId="9" hidden="1"/>
    <cellStyle name="Followed Hyperlink" xfId="1114" builtinId="9" hidden="1"/>
    <cellStyle name="Followed Hyperlink" xfId="1118" builtinId="9" hidden="1"/>
    <cellStyle name="Followed Hyperlink" xfId="1122" builtinId="9" hidden="1"/>
    <cellStyle name="Followed Hyperlink" xfId="1126" builtinId="9" hidden="1"/>
    <cellStyle name="Followed Hyperlink" xfId="1130" builtinId="9" hidden="1"/>
    <cellStyle name="Followed Hyperlink" xfId="1134" builtinId="9" hidden="1"/>
    <cellStyle name="Followed Hyperlink" xfId="1138" builtinId="9" hidden="1"/>
    <cellStyle name="Followed Hyperlink" xfId="1142" builtinId="9" hidden="1"/>
    <cellStyle name="Followed Hyperlink" xfId="1146" builtinId="9" hidden="1"/>
    <cellStyle name="Followed Hyperlink" xfId="1150" builtinId="9" hidden="1"/>
    <cellStyle name="Followed Hyperlink" xfId="1154" builtinId="9" hidden="1"/>
    <cellStyle name="Followed Hyperlink" xfId="1158" builtinId="9" hidden="1"/>
    <cellStyle name="Followed Hyperlink" xfId="1162" builtinId="9" hidden="1"/>
    <cellStyle name="Followed Hyperlink" xfId="1166" builtinId="9" hidden="1"/>
    <cellStyle name="Followed Hyperlink" xfId="1170" builtinId="9" hidden="1"/>
    <cellStyle name="Followed Hyperlink" xfId="1174" builtinId="9" hidden="1"/>
    <cellStyle name="Followed Hyperlink" xfId="1178" builtinId="9" hidden="1"/>
    <cellStyle name="Followed Hyperlink" xfId="1182" builtinId="9" hidden="1"/>
    <cellStyle name="Followed Hyperlink" xfId="1186" builtinId="9" hidden="1"/>
    <cellStyle name="Followed Hyperlink" xfId="1190" builtinId="9" hidden="1"/>
    <cellStyle name="Followed Hyperlink" xfId="1194" builtinId="9" hidden="1"/>
    <cellStyle name="Followed Hyperlink" xfId="1198" builtinId="9" hidden="1"/>
    <cellStyle name="Followed Hyperlink" xfId="1202" builtinId="9" hidden="1"/>
    <cellStyle name="Followed Hyperlink" xfId="1206" builtinId="9" hidden="1"/>
    <cellStyle name="Followed Hyperlink" xfId="1210" builtinId="9" hidden="1"/>
    <cellStyle name="Followed Hyperlink" xfId="1214" builtinId="9" hidden="1"/>
    <cellStyle name="Followed Hyperlink" xfId="1218" builtinId="9" hidden="1"/>
    <cellStyle name="Followed Hyperlink" xfId="1222" builtinId="9" hidden="1"/>
    <cellStyle name="Followed Hyperlink" xfId="1226" builtinId="9" hidden="1"/>
    <cellStyle name="Followed Hyperlink" xfId="1230" builtinId="9" hidden="1"/>
    <cellStyle name="Followed Hyperlink" xfId="1234" builtinId="9" hidden="1"/>
    <cellStyle name="Followed Hyperlink" xfId="1238" builtinId="9" hidden="1"/>
    <cellStyle name="Followed Hyperlink" xfId="1242" builtinId="9" hidden="1"/>
    <cellStyle name="Followed Hyperlink" xfId="1246" builtinId="9" hidden="1"/>
    <cellStyle name="Followed Hyperlink" xfId="1250" builtinId="9" hidden="1"/>
    <cellStyle name="Followed Hyperlink" xfId="1254" builtinId="9" hidden="1"/>
    <cellStyle name="Followed Hyperlink" xfId="1258" builtinId="9" hidden="1"/>
    <cellStyle name="Followed Hyperlink" xfId="1262" builtinId="9" hidden="1"/>
    <cellStyle name="Followed Hyperlink" xfId="1266" builtinId="9" hidden="1"/>
    <cellStyle name="Followed Hyperlink" xfId="1270" builtinId="9" hidden="1"/>
    <cellStyle name="Followed Hyperlink" xfId="1274" builtinId="9" hidden="1"/>
    <cellStyle name="Followed Hyperlink" xfId="1278" builtinId="9" hidden="1"/>
    <cellStyle name="Followed Hyperlink" xfId="1282" builtinId="9" hidden="1"/>
    <cellStyle name="Followed Hyperlink" xfId="1286" builtinId="9" hidden="1"/>
    <cellStyle name="Followed Hyperlink" xfId="1290" builtinId="9" hidden="1"/>
    <cellStyle name="Followed Hyperlink" xfId="1294" builtinId="9" hidden="1"/>
    <cellStyle name="Followed Hyperlink" xfId="1298" builtinId="9" hidden="1"/>
    <cellStyle name="Followed Hyperlink" xfId="1302" builtinId="9" hidden="1"/>
    <cellStyle name="Followed Hyperlink" xfId="1306" builtinId="9" hidden="1"/>
    <cellStyle name="Followed Hyperlink" xfId="1310" builtinId="9" hidden="1"/>
    <cellStyle name="Followed Hyperlink" xfId="1314" builtinId="9" hidden="1"/>
    <cellStyle name="Followed Hyperlink" xfId="1318" builtinId="9" hidden="1"/>
    <cellStyle name="Followed Hyperlink" xfId="1322" builtinId="9" hidden="1"/>
    <cellStyle name="Followed Hyperlink" xfId="1326" builtinId="9" hidden="1"/>
    <cellStyle name="Followed Hyperlink" xfId="1330" builtinId="9" hidden="1"/>
    <cellStyle name="Followed Hyperlink" xfId="1334" builtinId="9" hidden="1"/>
    <cellStyle name="Followed Hyperlink" xfId="1338" builtinId="9" hidden="1"/>
    <cellStyle name="Followed Hyperlink" xfId="1342" builtinId="9" hidden="1"/>
    <cellStyle name="Followed Hyperlink" xfId="1346" builtinId="9" hidden="1"/>
    <cellStyle name="Followed Hyperlink" xfId="1350" builtinId="9" hidden="1"/>
    <cellStyle name="Followed Hyperlink" xfId="1354" builtinId="9" hidden="1"/>
    <cellStyle name="Followed Hyperlink" xfId="1358" builtinId="9" hidden="1"/>
    <cellStyle name="Followed Hyperlink" xfId="1362" builtinId="9" hidden="1"/>
    <cellStyle name="Followed Hyperlink" xfId="1366" builtinId="9" hidden="1"/>
    <cellStyle name="Followed Hyperlink" xfId="1370" builtinId="9" hidden="1"/>
    <cellStyle name="Followed Hyperlink" xfId="1374" builtinId="9" hidden="1"/>
    <cellStyle name="Followed Hyperlink" xfId="1378" builtinId="9" hidden="1"/>
    <cellStyle name="Followed Hyperlink" xfId="1382" builtinId="9" hidden="1"/>
    <cellStyle name="Followed Hyperlink" xfId="1386" builtinId="9" hidden="1"/>
    <cellStyle name="Followed Hyperlink" xfId="1390" builtinId="9" hidden="1"/>
    <cellStyle name="Followed Hyperlink" xfId="1394" builtinId="9" hidden="1"/>
    <cellStyle name="Followed Hyperlink" xfId="1398" builtinId="9" hidden="1"/>
    <cellStyle name="Followed Hyperlink" xfId="1402" builtinId="9" hidden="1"/>
    <cellStyle name="Followed Hyperlink" xfId="1406" builtinId="9" hidden="1"/>
    <cellStyle name="Followed Hyperlink" xfId="1410" builtinId="9" hidden="1"/>
    <cellStyle name="Followed Hyperlink" xfId="1414" builtinId="9" hidden="1"/>
    <cellStyle name="Followed Hyperlink" xfId="1418" builtinId="9" hidden="1"/>
    <cellStyle name="Followed Hyperlink" xfId="1422" builtinId="9" hidden="1"/>
    <cellStyle name="Followed Hyperlink" xfId="1426" builtinId="9" hidden="1"/>
    <cellStyle name="Followed Hyperlink" xfId="1430" builtinId="9" hidden="1"/>
    <cellStyle name="Followed Hyperlink" xfId="1434" builtinId="9" hidden="1"/>
    <cellStyle name="Followed Hyperlink" xfId="1438" builtinId="9" hidden="1"/>
    <cellStyle name="Followed Hyperlink" xfId="1442" builtinId="9" hidden="1"/>
    <cellStyle name="Followed Hyperlink" xfId="1446" builtinId="9" hidden="1"/>
    <cellStyle name="Followed Hyperlink" xfId="1450" builtinId="9" hidden="1"/>
    <cellStyle name="Followed Hyperlink" xfId="1454" builtinId="9" hidden="1"/>
    <cellStyle name="Followed Hyperlink" xfId="1458" builtinId="9" hidden="1"/>
    <cellStyle name="Followed Hyperlink" xfId="1462" builtinId="9" hidden="1"/>
    <cellStyle name="Followed Hyperlink" xfId="1466" builtinId="9" hidden="1"/>
    <cellStyle name="Followed Hyperlink" xfId="1470" builtinId="9" hidden="1"/>
    <cellStyle name="Followed Hyperlink" xfId="1474" builtinId="9" hidden="1"/>
    <cellStyle name="Followed Hyperlink" xfId="1478" builtinId="9" hidden="1"/>
    <cellStyle name="Followed Hyperlink" xfId="1482" builtinId="9" hidden="1"/>
    <cellStyle name="Followed Hyperlink" xfId="1486" builtinId="9" hidden="1"/>
    <cellStyle name="Followed Hyperlink" xfId="1490" builtinId="9" hidden="1"/>
    <cellStyle name="Followed Hyperlink" xfId="1494" builtinId="9" hidden="1"/>
    <cellStyle name="Followed Hyperlink" xfId="1498" builtinId="9" hidden="1"/>
    <cellStyle name="Followed Hyperlink" xfId="1502" builtinId="9" hidden="1"/>
    <cellStyle name="Followed Hyperlink" xfId="1506" builtinId="9" hidden="1"/>
    <cellStyle name="Followed Hyperlink" xfId="1510" builtinId="9" hidden="1"/>
    <cellStyle name="Followed Hyperlink" xfId="1514" builtinId="9" hidden="1"/>
    <cellStyle name="Followed Hyperlink" xfId="1518" builtinId="9" hidden="1"/>
    <cellStyle name="Followed Hyperlink" xfId="1522" builtinId="9" hidden="1"/>
    <cellStyle name="Followed Hyperlink" xfId="1526" builtinId="9" hidden="1"/>
    <cellStyle name="Followed Hyperlink" xfId="1530" builtinId="9" hidden="1"/>
    <cellStyle name="Followed Hyperlink" xfId="1534" builtinId="9" hidden="1"/>
    <cellStyle name="Followed Hyperlink" xfId="1538" builtinId="9" hidden="1"/>
    <cellStyle name="Followed Hyperlink" xfId="1542" builtinId="9" hidden="1"/>
    <cellStyle name="Followed Hyperlink" xfId="1546" builtinId="9" hidden="1"/>
    <cellStyle name="Followed Hyperlink" xfId="1550" builtinId="9" hidden="1"/>
    <cellStyle name="Followed Hyperlink" xfId="1554" builtinId="9" hidden="1"/>
    <cellStyle name="Followed Hyperlink" xfId="1558" builtinId="9" hidden="1"/>
    <cellStyle name="Followed Hyperlink" xfId="1562" builtinId="9" hidden="1"/>
    <cellStyle name="Followed Hyperlink" xfId="1566" builtinId="9" hidden="1"/>
    <cellStyle name="Followed Hyperlink" xfId="1570" builtinId="9" hidden="1"/>
    <cellStyle name="Followed Hyperlink" xfId="1574" builtinId="9" hidden="1"/>
    <cellStyle name="Followed Hyperlink" xfId="1578" builtinId="9" hidden="1"/>
    <cellStyle name="Followed Hyperlink" xfId="1582" builtinId="9" hidden="1"/>
    <cellStyle name="Followed Hyperlink" xfId="1586" builtinId="9" hidden="1"/>
    <cellStyle name="Followed Hyperlink" xfId="1590" builtinId="9" hidden="1"/>
    <cellStyle name="Followed Hyperlink" xfId="1594" builtinId="9" hidden="1"/>
    <cellStyle name="Followed Hyperlink" xfId="1598" builtinId="9" hidden="1"/>
    <cellStyle name="Followed Hyperlink" xfId="1602" builtinId="9" hidden="1"/>
    <cellStyle name="Followed Hyperlink" xfId="1606" builtinId="9" hidden="1"/>
    <cellStyle name="Followed Hyperlink" xfId="1610" builtinId="9" hidden="1"/>
    <cellStyle name="Followed Hyperlink" xfId="1614" builtinId="9" hidden="1"/>
    <cellStyle name="Followed Hyperlink" xfId="1618" builtinId="9" hidden="1"/>
    <cellStyle name="Followed Hyperlink" xfId="1622" builtinId="9" hidden="1"/>
    <cellStyle name="Followed Hyperlink" xfId="1626" builtinId="9" hidden="1"/>
    <cellStyle name="Followed Hyperlink" xfId="1630" builtinId="9" hidden="1"/>
    <cellStyle name="Followed Hyperlink" xfId="1634" builtinId="9" hidden="1"/>
    <cellStyle name="Followed Hyperlink" xfId="1638" builtinId="9" hidden="1"/>
    <cellStyle name="Followed Hyperlink" xfId="1642" builtinId="9" hidden="1"/>
    <cellStyle name="Followed Hyperlink" xfId="1646" builtinId="9" hidden="1"/>
    <cellStyle name="Followed Hyperlink" xfId="1650" builtinId="9" hidden="1"/>
    <cellStyle name="Followed Hyperlink" xfId="1654" builtinId="9" hidden="1"/>
    <cellStyle name="Followed Hyperlink" xfId="1658" builtinId="9" hidden="1"/>
    <cellStyle name="Followed Hyperlink" xfId="1662" builtinId="9" hidden="1"/>
    <cellStyle name="Followed Hyperlink" xfId="1666" builtinId="9" hidden="1"/>
    <cellStyle name="Followed Hyperlink" xfId="1670" builtinId="9" hidden="1"/>
    <cellStyle name="Followed Hyperlink" xfId="1674" builtinId="9" hidden="1"/>
    <cellStyle name="Followed Hyperlink" xfId="1678" builtinId="9" hidden="1"/>
    <cellStyle name="Followed Hyperlink" xfId="1682" builtinId="9" hidden="1"/>
    <cellStyle name="Followed Hyperlink" xfId="1686" builtinId="9" hidden="1"/>
    <cellStyle name="Followed Hyperlink" xfId="1690" builtinId="9" hidden="1"/>
    <cellStyle name="Followed Hyperlink" xfId="1694" builtinId="9" hidden="1"/>
    <cellStyle name="Followed Hyperlink" xfId="1692" builtinId="9" hidden="1"/>
    <cellStyle name="Followed Hyperlink" xfId="1688" builtinId="9" hidden="1"/>
    <cellStyle name="Followed Hyperlink" xfId="1684" builtinId="9" hidden="1"/>
    <cellStyle name="Followed Hyperlink" xfId="1680" builtinId="9" hidden="1"/>
    <cellStyle name="Followed Hyperlink" xfId="1676" builtinId="9" hidden="1"/>
    <cellStyle name="Followed Hyperlink" xfId="1672" builtinId="9" hidden="1"/>
    <cellStyle name="Followed Hyperlink" xfId="1668" builtinId="9" hidden="1"/>
    <cellStyle name="Followed Hyperlink" xfId="1664" builtinId="9" hidden="1"/>
    <cellStyle name="Followed Hyperlink" xfId="1660" builtinId="9" hidden="1"/>
    <cellStyle name="Followed Hyperlink" xfId="1656" builtinId="9" hidden="1"/>
    <cellStyle name="Followed Hyperlink" xfId="1652" builtinId="9" hidden="1"/>
    <cellStyle name="Followed Hyperlink" xfId="1648" builtinId="9" hidden="1"/>
    <cellStyle name="Followed Hyperlink" xfId="1644" builtinId="9" hidden="1"/>
    <cellStyle name="Followed Hyperlink" xfId="1640" builtinId="9" hidden="1"/>
    <cellStyle name="Followed Hyperlink" xfId="1636" builtinId="9" hidden="1"/>
    <cellStyle name="Followed Hyperlink" xfId="1632" builtinId="9" hidden="1"/>
    <cellStyle name="Followed Hyperlink" xfId="1628" builtinId="9" hidden="1"/>
    <cellStyle name="Followed Hyperlink" xfId="1624" builtinId="9" hidden="1"/>
    <cellStyle name="Followed Hyperlink" xfId="1620" builtinId="9" hidden="1"/>
    <cellStyle name="Followed Hyperlink" xfId="1616" builtinId="9" hidden="1"/>
    <cellStyle name="Followed Hyperlink" xfId="1612" builtinId="9" hidden="1"/>
    <cellStyle name="Followed Hyperlink" xfId="1608" builtinId="9" hidden="1"/>
    <cellStyle name="Followed Hyperlink" xfId="1604" builtinId="9" hidden="1"/>
    <cellStyle name="Followed Hyperlink" xfId="1600" builtinId="9" hidden="1"/>
    <cellStyle name="Followed Hyperlink" xfId="1596" builtinId="9" hidden="1"/>
    <cellStyle name="Followed Hyperlink" xfId="1592" builtinId="9" hidden="1"/>
    <cellStyle name="Followed Hyperlink" xfId="1588" builtinId="9" hidden="1"/>
    <cellStyle name="Followed Hyperlink" xfId="1584" builtinId="9" hidden="1"/>
    <cellStyle name="Followed Hyperlink" xfId="1580" builtinId="9" hidden="1"/>
    <cellStyle name="Followed Hyperlink" xfId="1576" builtinId="9" hidden="1"/>
    <cellStyle name="Followed Hyperlink" xfId="1572" builtinId="9" hidden="1"/>
    <cellStyle name="Followed Hyperlink" xfId="1568" builtinId="9" hidden="1"/>
    <cellStyle name="Followed Hyperlink" xfId="1564" builtinId="9" hidden="1"/>
    <cellStyle name="Followed Hyperlink" xfId="1560" builtinId="9" hidden="1"/>
    <cellStyle name="Followed Hyperlink" xfId="1556" builtinId="9" hidden="1"/>
    <cellStyle name="Followed Hyperlink" xfId="1552" builtinId="9" hidden="1"/>
    <cellStyle name="Followed Hyperlink" xfId="1548" builtinId="9" hidden="1"/>
    <cellStyle name="Followed Hyperlink" xfId="1544" builtinId="9" hidden="1"/>
    <cellStyle name="Followed Hyperlink" xfId="1540" builtinId="9" hidden="1"/>
    <cellStyle name="Followed Hyperlink" xfId="1536" builtinId="9" hidden="1"/>
    <cellStyle name="Followed Hyperlink" xfId="1532" builtinId="9" hidden="1"/>
    <cellStyle name="Followed Hyperlink" xfId="1528" builtinId="9" hidden="1"/>
    <cellStyle name="Followed Hyperlink" xfId="1524" builtinId="9" hidden="1"/>
    <cellStyle name="Followed Hyperlink" xfId="1520" builtinId="9" hidden="1"/>
    <cellStyle name="Followed Hyperlink" xfId="1516" builtinId="9" hidden="1"/>
    <cellStyle name="Followed Hyperlink" xfId="1512" builtinId="9" hidden="1"/>
    <cellStyle name="Followed Hyperlink" xfId="1508" builtinId="9" hidden="1"/>
    <cellStyle name="Followed Hyperlink" xfId="1504" builtinId="9" hidden="1"/>
    <cellStyle name="Followed Hyperlink" xfId="1500" builtinId="9" hidden="1"/>
    <cellStyle name="Followed Hyperlink" xfId="1496" builtinId="9" hidden="1"/>
    <cellStyle name="Followed Hyperlink" xfId="1492" builtinId="9" hidden="1"/>
    <cellStyle name="Followed Hyperlink" xfId="1488" builtinId="9" hidden="1"/>
    <cellStyle name="Followed Hyperlink" xfId="1484" builtinId="9" hidden="1"/>
    <cellStyle name="Followed Hyperlink" xfId="1480" builtinId="9" hidden="1"/>
    <cellStyle name="Followed Hyperlink" xfId="1476" builtinId="9" hidden="1"/>
    <cellStyle name="Followed Hyperlink" xfId="1472" builtinId="9" hidden="1"/>
    <cellStyle name="Followed Hyperlink" xfId="1468" builtinId="9" hidden="1"/>
    <cellStyle name="Followed Hyperlink" xfId="1464" builtinId="9" hidden="1"/>
    <cellStyle name="Followed Hyperlink" xfId="1460" builtinId="9" hidden="1"/>
    <cellStyle name="Followed Hyperlink" xfId="1456" builtinId="9" hidden="1"/>
    <cellStyle name="Followed Hyperlink" xfId="1452" builtinId="9" hidden="1"/>
    <cellStyle name="Followed Hyperlink" xfId="1448" builtinId="9" hidden="1"/>
    <cellStyle name="Followed Hyperlink" xfId="1444" builtinId="9" hidden="1"/>
    <cellStyle name="Followed Hyperlink" xfId="1440" builtinId="9" hidden="1"/>
    <cellStyle name="Followed Hyperlink" xfId="1436" builtinId="9" hidden="1"/>
    <cellStyle name="Followed Hyperlink" xfId="1432" builtinId="9" hidden="1"/>
    <cellStyle name="Followed Hyperlink" xfId="1428" builtinId="9" hidden="1"/>
    <cellStyle name="Followed Hyperlink" xfId="1424" builtinId="9" hidden="1"/>
    <cellStyle name="Followed Hyperlink" xfId="1420" builtinId="9" hidden="1"/>
    <cellStyle name="Followed Hyperlink" xfId="1416" builtinId="9" hidden="1"/>
    <cellStyle name="Followed Hyperlink" xfId="1412" builtinId="9" hidden="1"/>
    <cellStyle name="Followed Hyperlink" xfId="1408" builtinId="9" hidden="1"/>
    <cellStyle name="Followed Hyperlink" xfId="1404" builtinId="9" hidden="1"/>
    <cellStyle name="Followed Hyperlink" xfId="1400" builtinId="9" hidden="1"/>
    <cellStyle name="Followed Hyperlink" xfId="1396" builtinId="9" hidden="1"/>
    <cellStyle name="Followed Hyperlink" xfId="1392" builtinId="9" hidden="1"/>
    <cellStyle name="Followed Hyperlink" xfId="1388" builtinId="9" hidden="1"/>
    <cellStyle name="Followed Hyperlink" xfId="1384" builtinId="9" hidden="1"/>
    <cellStyle name="Followed Hyperlink" xfId="1380" builtinId="9" hidden="1"/>
    <cellStyle name="Followed Hyperlink" xfId="1376" builtinId="9" hidden="1"/>
    <cellStyle name="Followed Hyperlink" xfId="1372" builtinId="9" hidden="1"/>
    <cellStyle name="Followed Hyperlink" xfId="1368" builtinId="9" hidden="1"/>
    <cellStyle name="Followed Hyperlink" xfId="1364" builtinId="9" hidden="1"/>
    <cellStyle name="Followed Hyperlink" xfId="1360" builtinId="9" hidden="1"/>
    <cellStyle name="Followed Hyperlink" xfId="1356" builtinId="9" hidden="1"/>
    <cellStyle name="Followed Hyperlink" xfId="1352" builtinId="9" hidden="1"/>
    <cellStyle name="Followed Hyperlink" xfId="1348" builtinId="9" hidden="1"/>
    <cellStyle name="Followed Hyperlink" xfId="1344" builtinId="9" hidden="1"/>
    <cellStyle name="Followed Hyperlink" xfId="1340" builtinId="9" hidden="1"/>
    <cellStyle name="Followed Hyperlink" xfId="1336" builtinId="9" hidden="1"/>
    <cellStyle name="Followed Hyperlink" xfId="1332" builtinId="9" hidden="1"/>
    <cellStyle name="Followed Hyperlink" xfId="1328" builtinId="9" hidden="1"/>
    <cellStyle name="Followed Hyperlink" xfId="1324" builtinId="9" hidden="1"/>
    <cellStyle name="Followed Hyperlink" xfId="1320" builtinId="9" hidden="1"/>
    <cellStyle name="Followed Hyperlink" xfId="1316" builtinId="9" hidden="1"/>
    <cellStyle name="Followed Hyperlink" xfId="1312" builtinId="9" hidden="1"/>
    <cellStyle name="Followed Hyperlink" xfId="1308" builtinId="9" hidden="1"/>
    <cellStyle name="Followed Hyperlink" xfId="1304" builtinId="9" hidden="1"/>
    <cellStyle name="Followed Hyperlink" xfId="1300" builtinId="9" hidden="1"/>
    <cellStyle name="Followed Hyperlink" xfId="1296" builtinId="9" hidden="1"/>
    <cellStyle name="Followed Hyperlink" xfId="1292" builtinId="9" hidden="1"/>
    <cellStyle name="Followed Hyperlink" xfId="1288" builtinId="9" hidden="1"/>
    <cellStyle name="Followed Hyperlink" xfId="1284" builtinId="9" hidden="1"/>
    <cellStyle name="Followed Hyperlink" xfId="1280" builtinId="9" hidden="1"/>
    <cellStyle name="Followed Hyperlink" xfId="1276" builtinId="9" hidden="1"/>
    <cellStyle name="Followed Hyperlink" xfId="1272" builtinId="9" hidden="1"/>
    <cellStyle name="Followed Hyperlink" xfId="1268" builtinId="9" hidden="1"/>
    <cellStyle name="Followed Hyperlink" xfId="1264" builtinId="9" hidden="1"/>
    <cellStyle name="Followed Hyperlink" xfId="1260" builtinId="9" hidden="1"/>
    <cellStyle name="Followed Hyperlink" xfId="1256" builtinId="9" hidden="1"/>
    <cellStyle name="Followed Hyperlink" xfId="1252" builtinId="9" hidden="1"/>
    <cellStyle name="Followed Hyperlink" xfId="1248" builtinId="9" hidden="1"/>
    <cellStyle name="Followed Hyperlink" xfId="1244" builtinId="9" hidden="1"/>
    <cellStyle name="Followed Hyperlink" xfId="1240" builtinId="9" hidden="1"/>
    <cellStyle name="Followed Hyperlink" xfId="1236" builtinId="9" hidden="1"/>
    <cellStyle name="Followed Hyperlink" xfId="1232" builtinId="9" hidden="1"/>
    <cellStyle name="Followed Hyperlink" xfId="1228" builtinId="9" hidden="1"/>
    <cellStyle name="Followed Hyperlink" xfId="1224" builtinId="9" hidden="1"/>
    <cellStyle name="Followed Hyperlink" xfId="1220" builtinId="9" hidden="1"/>
    <cellStyle name="Followed Hyperlink" xfId="1216" builtinId="9" hidden="1"/>
    <cellStyle name="Followed Hyperlink" xfId="1212" builtinId="9" hidden="1"/>
    <cellStyle name="Followed Hyperlink" xfId="1208" builtinId="9" hidden="1"/>
    <cellStyle name="Followed Hyperlink" xfId="1204" builtinId="9" hidden="1"/>
    <cellStyle name="Followed Hyperlink" xfId="1200" builtinId="9" hidden="1"/>
    <cellStyle name="Followed Hyperlink" xfId="1196" builtinId="9" hidden="1"/>
    <cellStyle name="Followed Hyperlink" xfId="1192" builtinId="9" hidden="1"/>
    <cellStyle name="Followed Hyperlink" xfId="1188" builtinId="9" hidden="1"/>
    <cellStyle name="Followed Hyperlink" xfId="1184" builtinId="9" hidden="1"/>
    <cellStyle name="Followed Hyperlink" xfId="1180" builtinId="9" hidden="1"/>
    <cellStyle name="Followed Hyperlink" xfId="1176" builtinId="9" hidden="1"/>
    <cellStyle name="Followed Hyperlink" xfId="1172" builtinId="9" hidden="1"/>
    <cellStyle name="Followed Hyperlink" xfId="1168" builtinId="9" hidden="1"/>
    <cellStyle name="Followed Hyperlink" xfId="1164" builtinId="9" hidden="1"/>
    <cellStyle name="Followed Hyperlink" xfId="1160" builtinId="9" hidden="1"/>
    <cellStyle name="Followed Hyperlink" xfId="1156" builtinId="9" hidden="1"/>
    <cellStyle name="Followed Hyperlink" xfId="1152" builtinId="9" hidden="1"/>
    <cellStyle name="Followed Hyperlink" xfId="1148" builtinId="9" hidden="1"/>
    <cellStyle name="Followed Hyperlink" xfId="1144" builtinId="9" hidden="1"/>
    <cellStyle name="Followed Hyperlink" xfId="1140" builtinId="9" hidden="1"/>
    <cellStyle name="Followed Hyperlink" xfId="1136" builtinId="9" hidden="1"/>
    <cellStyle name="Followed Hyperlink" xfId="1132" builtinId="9" hidden="1"/>
    <cellStyle name="Followed Hyperlink" xfId="1128" builtinId="9" hidden="1"/>
    <cellStyle name="Followed Hyperlink" xfId="1124" builtinId="9" hidden="1"/>
    <cellStyle name="Followed Hyperlink" xfId="1120" builtinId="9" hidden="1"/>
    <cellStyle name="Followed Hyperlink" xfId="1116" builtinId="9" hidden="1"/>
    <cellStyle name="Followed Hyperlink" xfId="1112" builtinId="9" hidden="1"/>
    <cellStyle name="Followed Hyperlink" xfId="1108" builtinId="9" hidden="1"/>
    <cellStyle name="Followed Hyperlink" xfId="1104" builtinId="9" hidden="1"/>
    <cellStyle name="Followed Hyperlink" xfId="1100" builtinId="9" hidden="1"/>
    <cellStyle name="Followed Hyperlink" xfId="1096" builtinId="9" hidden="1"/>
    <cellStyle name="Followed Hyperlink" xfId="1092" builtinId="9" hidden="1"/>
    <cellStyle name="Followed Hyperlink" xfId="1088" builtinId="9" hidden="1"/>
    <cellStyle name="Followed Hyperlink" xfId="1084" builtinId="9" hidden="1"/>
    <cellStyle name="Followed Hyperlink" xfId="1080" builtinId="9" hidden="1"/>
    <cellStyle name="Followed Hyperlink" xfId="1076" builtinId="9" hidden="1"/>
    <cellStyle name="Followed Hyperlink" xfId="1072" builtinId="9" hidden="1"/>
    <cellStyle name="Followed Hyperlink" xfId="1068" builtinId="9" hidden="1"/>
    <cellStyle name="Followed Hyperlink" xfId="1064" builtinId="9" hidden="1"/>
    <cellStyle name="Followed Hyperlink" xfId="1060" builtinId="9" hidden="1"/>
    <cellStyle name="Followed Hyperlink" xfId="1056" builtinId="9" hidden="1"/>
    <cellStyle name="Followed Hyperlink" xfId="1052" builtinId="9" hidden="1"/>
    <cellStyle name="Followed Hyperlink" xfId="1048" builtinId="9" hidden="1"/>
    <cellStyle name="Followed Hyperlink" xfId="1044" builtinId="9" hidden="1"/>
    <cellStyle name="Followed Hyperlink" xfId="1040" builtinId="9" hidden="1"/>
    <cellStyle name="Followed Hyperlink" xfId="1036" builtinId="9" hidden="1"/>
    <cellStyle name="Followed Hyperlink" xfId="1032" builtinId="9" hidden="1"/>
    <cellStyle name="Followed Hyperlink" xfId="1028" builtinId="9" hidden="1"/>
    <cellStyle name="Followed Hyperlink" xfId="1024" builtinId="9" hidden="1"/>
    <cellStyle name="Followed Hyperlink" xfId="1020" builtinId="9" hidden="1"/>
    <cellStyle name="Followed Hyperlink" xfId="1016" builtinId="9" hidden="1"/>
    <cellStyle name="Followed Hyperlink" xfId="1012" builtinId="9" hidden="1"/>
    <cellStyle name="Followed Hyperlink" xfId="1008" builtinId="9" hidden="1"/>
    <cellStyle name="Followed Hyperlink" xfId="1004" builtinId="9" hidden="1"/>
    <cellStyle name="Followed Hyperlink" xfId="1000" builtinId="9" hidden="1"/>
    <cellStyle name="Followed Hyperlink" xfId="996" builtinId="9" hidden="1"/>
    <cellStyle name="Followed Hyperlink" xfId="992" builtinId="9" hidden="1"/>
    <cellStyle name="Followed Hyperlink" xfId="988" builtinId="9" hidden="1"/>
    <cellStyle name="Followed Hyperlink" xfId="984" builtinId="9" hidden="1"/>
    <cellStyle name="Followed Hyperlink" xfId="980" builtinId="9" hidden="1"/>
    <cellStyle name="Followed Hyperlink" xfId="976" builtinId="9" hidden="1"/>
    <cellStyle name="Followed Hyperlink" xfId="972" builtinId="9" hidden="1"/>
    <cellStyle name="Followed Hyperlink" xfId="968" builtinId="9" hidden="1"/>
    <cellStyle name="Followed Hyperlink" xfId="964" builtinId="9" hidden="1"/>
    <cellStyle name="Followed Hyperlink" xfId="960" builtinId="9" hidden="1"/>
    <cellStyle name="Followed Hyperlink" xfId="956" builtinId="9" hidden="1"/>
    <cellStyle name="Followed Hyperlink" xfId="952" builtinId="9" hidden="1"/>
    <cellStyle name="Followed Hyperlink" xfId="948" builtinId="9" hidden="1"/>
    <cellStyle name="Followed Hyperlink" xfId="944" builtinId="9" hidden="1"/>
    <cellStyle name="Followed Hyperlink" xfId="940" builtinId="9" hidden="1"/>
    <cellStyle name="Followed Hyperlink" xfId="936" builtinId="9" hidden="1"/>
    <cellStyle name="Followed Hyperlink" xfId="932" builtinId="9" hidden="1"/>
    <cellStyle name="Followed Hyperlink" xfId="928" builtinId="9" hidden="1"/>
    <cellStyle name="Followed Hyperlink" xfId="924" builtinId="9" hidden="1"/>
    <cellStyle name="Followed Hyperlink" xfId="920" builtinId="9" hidden="1"/>
    <cellStyle name="Followed Hyperlink" xfId="916" builtinId="9" hidden="1"/>
    <cellStyle name="Followed Hyperlink" xfId="912" builtinId="9" hidden="1"/>
    <cellStyle name="Followed Hyperlink" xfId="908" builtinId="9" hidden="1"/>
    <cellStyle name="Followed Hyperlink" xfId="904" builtinId="9" hidden="1"/>
    <cellStyle name="Followed Hyperlink" xfId="900" builtinId="9" hidden="1"/>
    <cellStyle name="Followed Hyperlink" xfId="896" builtinId="9" hidden="1"/>
    <cellStyle name="Followed Hyperlink" xfId="892" builtinId="9" hidden="1"/>
    <cellStyle name="Followed Hyperlink" xfId="888" builtinId="9" hidden="1"/>
    <cellStyle name="Followed Hyperlink" xfId="884" builtinId="9" hidden="1"/>
    <cellStyle name="Followed Hyperlink" xfId="880" builtinId="9" hidden="1"/>
    <cellStyle name="Followed Hyperlink" xfId="876" builtinId="9" hidden="1"/>
    <cellStyle name="Followed Hyperlink" xfId="872" builtinId="9" hidden="1"/>
    <cellStyle name="Followed Hyperlink" xfId="868" builtinId="9" hidden="1"/>
    <cellStyle name="Followed Hyperlink" xfId="864" builtinId="9" hidden="1"/>
    <cellStyle name="Followed Hyperlink" xfId="860" builtinId="9" hidden="1"/>
    <cellStyle name="Followed Hyperlink" xfId="856" builtinId="9" hidden="1"/>
    <cellStyle name="Followed Hyperlink" xfId="852" builtinId="9" hidden="1"/>
    <cellStyle name="Followed Hyperlink" xfId="848" builtinId="9" hidden="1"/>
    <cellStyle name="Followed Hyperlink" xfId="844" builtinId="9" hidden="1"/>
    <cellStyle name="Followed Hyperlink" xfId="840" builtinId="9" hidden="1"/>
    <cellStyle name="Followed Hyperlink" xfId="836" builtinId="9" hidden="1"/>
    <cellStyle name="Followed Hyperlink" xfId="832" builtinId="9" hidden="1"/>
    <cellStyle name="Followed Hyperlink" xfId="828" builtinId="9" hidden="1"/>
    <cellStyle name="Followed Hyperlink" xfId="824" builtinId="9" hidden="1"/>
    <cellStyle name="Followed Hyperlink" xfId="820" builtinId="9" hidden="1"/>
    <cellStyle name="Followed Hyperlink" xfId="816" builtinId="9" hidden="1"/>
    <cellStyle name="Followed Hyperlink" xfId="812" builtinId="9" hidden="1"/>
    <cellStyle name="Followed Hyperlink" xfId="808" builtinId="9" hidden="1"/>
    <cellStyle name="Followed Hyperlink" xfId="804" builtinId="9" hidden="1"/>
    <cellStyle name="Followed Hyperlink" xfId="800" builtinId="9" hidden="1"/>
    <cellStyle name="Followed Hyperlink" xfId="796" builtinId="9" hidden="1"/>
    <cellStyle name="Followed Hyperlink" xfId="792" builtinId="9" hidden="1"/>
    <cellStyle name="Followed Hyperlink" xfId="788" builtinId="9" hidden="1"/>
    <cellStyle name="Followed Hyperlink" xfId="784" builtinId="9" hidden="1"/>
    <cellStyle name="Followed Hyperlink" xfId="780" builtinId="9" hidden="1"/>
    <cellStyle name="Followed Hyperlink" xfId="776" builtinId="9" hidden="1"/>
    <cellStyle name="Followed Hyperlink" xfId="772" builtinId="9" hidden="1"/>
    <cellStyle name="Followed Hyperlink" xfId="768" builtinId="9" hidden="1"/>
    <cellStyle name="Followed Hyperlink" xfId="764" builtinId="9" hidden="1"/>
    <cellStyle name="Followed Hyperlink" xfId="760" builtinId="9" hidden="1"/>
    <cellStyle name="Followed Hyperlink" xfId="756" builtinId="9" hidden="1"/>
    <cellStyle name="Followed Hyperlink" xfId="752" builtinId="9" hidden="1"/>
    <cellStyle name="Followed Hyperlink" xfId="748" builtinId="9" hidden="1"/>
    <cellStyle name="Followed Hyperlink" xfId="744" builtinId="9" hidden="1"/>
    <cellStyle name="Followed Hyperlink" xfId="740" builtinId="9" hidden="1"/>
    <cellStyle name="Followed Hyperlink" xfId="736" builtinId="9" hidden="1"/>
    <cellStyle name="Followed Hyperlink" xfId="732" builtinId="9" hidden="1"/>
    <cellStyle name="Followed Hyperlink" xfId="728" builtinId="9" hidden="1"/>
    <cellStyle name="Followed Hyperlink" xfId="724" builtinId="9" hidden="1"/>
    <cellStyle name="Followed Hyperlink" xfId="720" builtinId="9" hidden="1"/>
    <cellStyle name="Followed Hyperlink" xfId="716" builtinId="9" hidden="1"/>
    <cellStyle name="Followed Hyperlink" xfId="712" builtinId="9" hidden="1"/>
    <cellStyle name="Followed Hyperlink" xfId="708" builtinId="9" hidden="1"/>
    <cellStyle name="Followed Hyperlink" xfId="704" builtinId="9" hidden="1"/>
    <cellStyle name="Followed Hyperlink" xfId="700" builtinId="9" hidden="1"/>
    <cellStyle name="Followed Hyperlink" xfId="696" builtinId="9" hidden="1"/>
    <cellStyle name="Followed Hyperlink" xfId="692" builtinId="9" hidden="1"/>
    <cellStyle name="Followed Hyperlink" xfId="688" builtinId="9" hidden="1"/>
    <cellStyle name="Followed Hyperlink" xfId="684" builtinId="9" hidden="1"/>
    <cellStyle name="Followed Hyperlink" xfId="680" builtinId="9" hidden="1"/>
    <cellStyle name="Followed Hyperlink" xfId="676" builtinId="9" hidden="1"/>
    <cellStyle name="Followed Hyperlink" xfId="672" builtinId="9" hidden="1"/>
    <cellStyle name="Followed Hyperlink" xfId="668" builtinId="9" hidden="1"/>
    <cellStyle name="Followed Hyperlink" xfId="664" builtinId="9" hidden="1"/>
    <cellStyle name="Followed Hyperlink" xfId="660" builtinId="9" hidden="1"/>
    <cellStyle name="Followed Hyperlink" xfId="656" builtinId="9" hidden="1"/>
    <cellStyle name="Followed Hyperlink" xfId="652" builtinId="9" hidden="1"/>
    <cellStyle name="Followed Hyperlink" xfId="648" builtinId="9" hidden="1"/>
    <cellStyle name="Followed Hyperlink" xfId="644" builtinId="9" hidden="1"/>
    <cellStyle name="Followed Hyperlink" xfId="640" builtinId="9" hidden="1"/>
    <cellStyle name="Followed Hyperlink" xfId="636" builtinId="9" hidden="1"/>
    <cellStyle name="Followed Hyperlink" xfId="632" builtinId="9" hidden="1"/>
    <cellStyle name="Followed Hyperlink" xfId="628" builtinId="9" hidden="1"/>
    <cellStyle name="Followed Hyperlink" xfId="624" builtinId="9" hidden="1"/>
    <cellStyle name="Followed Hyperlink" xfId="620" builtinId="9" hidden="1"/>
    <cellStyle name="Followed Hyperlink" xfId="616" builtinId="9" hidden="1"/>
    <cellStyle name="Followed Hyperlink" xfId="612" builtinId="9" hidden="1"/>
    <cellStyle name="Followed Hyperlink" xfId="608" builtinId="9" hidden="1"/>
    <cellStyle name="Followed Hyperlink" xfId="604" builtinId="9" hidden="1"/>
    <cellStyle name="Followed Hyperlink" xfId="600" builtinId="9" hidden="1"/>
    <cellStyle name="Followed Hyperlink" xfId="596" builtinId="9" hidden="1"/>
    <cellStyle name="Followed Hyperlink" xfId="592" builtinId="9" hidden="1"/>
    <cellStyle name="Followed Hyperlink" xfId="588" builtinId="9" hidden="1"/>
    <cellStyle name="Followed Hyperlink" xfId="584" builtinId="9" hidden="1"/>
    <cellStyle name="Followed Hyperlink" xfId="580" builtinId="9" hidden="1"/>
    <cellStyle name="Followed Hyperlink" xfId="576" builtinId="9" hidden="1"/>
    <cellStyle name="Followed Hyperlink" xfId="572" builtinId="9" hidden="1"/>
    <cellStyle name="Followed Hyperlink" xfId="568" builtinId="9" hidden="1"/>
    <cellStyle name="Followed Hyperlink" xfId="564" builtinId="9" hidden="1"/>
    <cellStyle name="Followed Hyperlink" xfId="560" builtinId="9" hidden="1"/>
    <cellStyle name="Followed Hyperlink" xfId="556" builtinId="9" hidden="1"/>
    <cellStyle name="Followed Hyperlink" xfId="552" builtinId="9" hidden="1"/>
    <cellStyle name="Followed Hyperlink" xfId="548" builtinId="9" hidden="1"/>
    <cellStyle name="Followed Hyperlink" xfId="544" builtinId="9" hidden="1"/>
    <cellStyle name="Followed Hyperlink" xfId="540" builtinId="9" hidden="1"/>
    <cellStyle name="Followed Hyperlink" xfId="536" builtinId="9" hidden="1"/>
    <cellStyle name="Followed Hyperlink" xfId="532" builtinId="9" hidden="1"/>
    <cellStyle name="Followed Hyperlink" xfId="528" builtinId="9" hidden="1"/>
    <cellStyle name="Followed Hyperlink" xfId="524" builtinId="9" hidden="1"/>
    <cellStyle name="Followed Hyperlink" xfId="520" builtinId="9" hidden="1"/>
    <cellStyle name="Followed Hyperlink" xfId="516" builtinId="9" hidden="1"/>
    <cellStyle name="Followed Hyperlink" xfId="512" builtinId="9" hidden="1"/>
    <cellStyle name="Followed Hyperlink" xfId="508" builtinId="9" hidden="1"/>
    <cellStyle name="Followed Hyperlink" xfId="504" builtinId="9" hidden="1"/>
    <cellStyle name="Followed Hyperlink" xfId="500" builtinId="9" hidden="1"/>
    <cellStyle name="Followed Hyperlink" xfId="496" builtinId="9" hidden="1"/>
    <cellStyle name="Followed Hyperlink" xfId="492" builtinId="9" hidden="1"/>
    <cellStyle name="Followed Hyperlink" xfId="488" builtinId="9" hidden="1"/>
    <cellStyle name="Followed Hyperlink" xfId="484" builtinId="9" hidden="1"/>
    <cellStyle name="Followed Hyperlink" xfId="480" builtinId="9" hidden="1"/>
    <cellStyle name="Followed Hyperlink" xfId="476" builtinId="9" hidden="1"/>
    <cellStyle name="Followed Hyperlink" xfId="472" builtinId="9" hidden="1"/>
    <cellStyle name="Followed Hyperlink" xfId="468" builtinId="9" hidden="1"/>
    <cellStyle name="Followed Hyperlink" xfId="464" builtinId="9" hidden="1"/>
    <cellStyle name="Followed Hyperlink" xfId="460" builtinId="9" hidden="1"/>
    <cellStyle name="Followed Hyperlink" xfId="456" builtinId="9" hidden="1"/>
    <cellStyle name="Followed Hyperlink" xfId="452" builtinId="9" hidden="1"/>
    <cellStyle name="Followed Hyperlink" xfId="448" builtinId="9" hidden="1"/>
    <cellStyle name="Followed Hyperlink" xfId="444" builtinId="9" hidden="1"/>
    <cellStyle name="Followed Hyperlink" xfId="440" builtinId="9" hidden="1"/>
    <cellStyle name="Followed Hyperlink" xfId="436" builtinId="9" hidden="1"/>
    <cellStyle name="Followed Hyperlink" xfId="432" builtinId="9" hidden="1"/>
    <cellStyle name="Followed Hyperlink" xfId="428" builtinId="9" hidden="1"/>
    <cellStyle name="Followed Hyperlink" xfId="424" builtinId="9" hidden="1"/>
    <cellStyle name="Followed Hyperlink" xfId="421" builtinId="9" hidden="1"/>
    <cellStyle name="Followed Hyperlink" xfId="417" builtinId="9" hidden="1"/>
    <cellStyle name="Followed Hyperlink" xfId="413" builtinId="9" hidden="1"/>
    <cellStyle name="Followed Hyperlink" xfId="409" builtinId="9" hidden="1"/>
    <cellStyle name="Followed Hyperlink" xfId="405" builtinId="9" hidden="1"/>
    <cellStyle name="Followed Hyperlink" xfId="401" builtinId="9" hidden="1"/>
    <cellStyle name="Followed Hyperlink" xfId="397" builtinId="9" hidden="1"/>
    <cellStyle name="Followed Hyperlink" xfId="393" builtinId="9" hidden="1"/>
    <cellStyle name="Followed Hyperlink" xfId="389" builtinId="9" hidden="1"/>
    <cellStyle name="Followed Hyperlink" xfId="385" builtinId="9" hidden="1"/>
    <cellStyle name="Followed Hyperlink" xfId="381" builtinId="9" hidden="1"/>
    <cellStyle name="Followed Hyperlink" xfId="377" builtinId="9" hidden="1"/>
    <cellStyle name="Followed Hyperlink" xfId="373" builtinId="9" hidden="1"/>
    <cellStyle name="Followed Hyperlink" xfId="369" builtinId="9" hidden="1"/>
    <cellStyle name="Followed Hyperlink" xfId="365" builtinId="9" hidden="1"/>
    <cellStyle name="Followed Hyperlink" xfId="361" builtinId="9" hidden="1"/>
    <cellStyle name="Followed Hyperlink" xfId="357" builtinId="9" hidden="1"/>
    <cellStyle name="Followed Hyperlink" xfId="353" builtinId="9" hidden="1"/>
    <cellStyle name="Followed Hyperlink" xfId="349" builtinId="9" hidden="1"/>
    <cellStyle name="Followed Hyperlink" xfId="345" builtinId="9" hidden="1"/>
    <cellStyle name="Followed Hyperlink" xfId="341" builtinId="9" hidden="1"/>
    <cellStyle name="Followed Hyperlink" xfId="337" builtinId="9" hidden="1"/>
    <cellStyle name="Followed Hyperlink" xfId="333" builtinId="9" hidden="1"/>
    <cellStyle name="Followed Hyperlink" xfId="329" builtinId="9" hidden="1"/>
    <cellStyle name="Followed Hyperlink" xfId="325" builtinId="9" hidden="1"/>
    <cellStyle name="Followed Hyperlink" xfId="321" builtinId="9" hidden="1"/>
    <cellStyle name="Followed Hyperlink" xfId="317" builtinId="9" hidden="1"/>
    <cellStyle name="Followed Hyperlink" xfId="313" builtinId="9" hidden="1"/>
    <cellStyle name="Followed Hyperlink" xfId="309" builtinId="9" hidden="1"/>
    <cellStyle name="Followed Hyperlink" xfId="305" builtinId="9" hidden="1"/>
    <cellStyle name="Followed Hyperlink" xfId="301" builtinId="9" hidden="1"/>
    <cellStyle name="Followed Hyperlink" xfId="297" builtinId="9" hidden="1"/>
    <cellStyle name="Followed Hyperlink" xfId="293" builtinId="9" hidden="1"/>
    <cellStyle name="Followed Hyperlink" xfId="289" builtinId="9" hidden="1"/>
    <cellStyle name="Followed Hyperlink" xfId="285" builtinId="9" hidden="1"/>
    <cellStyle name="Followed Hyperlink" xfId="281" builtinId="9" hidden="1"/>
    <cellStyle name="Followed Hyperlink" xfId="277" builtinId="9" hidden="1"/>
    <cellStyle name="Followed Hyperlink" xfId="273" builtinId="9" hidden="1"/>
    <cellStyle name="Followed Hyperlink" xfId="269" builtinId="9" hidden="1"/>
    <cellStyle name="Followed Hyperlink" xfId="265" builtinId="9" hidden="1"/>
    <cellStyle name="Followed Hyperlink" xfId="261" builtinId="9" hidden="1"/>
    <cellStyle name="Followed Hyperlink" xfId="257" builtinId="9" hidden="1"/>
    <cellStyle name="Followed Hyperlink" xfId="253" builtinId="9" hidden="1"/>
    <cellStyle name="Followed Hyperlink" xfId="249" builtinId="9" hidden="1"/>
    <cellStyle name="Followed Hyperlink" xfId="245" builtinId="9" hidden="1"/>
    <cellStyle name="Followed Hyperlink" xfId="241" builtinId="9" hidden="1"/>
    <cellStyle name="Followed Hyperlink" xfId="237" builtinId="9" hidden="1"/>
    <cellStyle name="Followed Hyperlink" xfId="233" builtinId="9" hidden="1"/>
    <cellStyle name="Followed Hyperlink" xfId="229" builtinId="9" hidden="1"/>
    <cellStyle name="Followed Hyperlink" xfId="225" builtinId="9" hidden="1"/>
    <cellStyle name="Followed Hyperlink" xfId="221" builtinId="9" hidden="1"/>
    <cellStyle name="Followed Hyperlink" xfId="217" builtinId="9" hidden="1"/>
    <cellStyle name="Followed Hyperlink" xfId="211" builtinId="9" hidden="1"/>
    <cellStyle name="Followed Hyperlink" xfId="207" builtinId="9" hidden="1"/>
    <cellStyle name="Followed Hyperlink" xfId="203" builtinId="9" hidden="1"/>
    <cellStyle name="Followed Hyperlink" xfId="199" builtinId="9" hidden="1"/>
    <cellStyle name="Followed Hyperlink" xfId="195" builtinId="9" hidden="1"/>
    <cellStyle name="Followed Hyperlink" xfId="191" builtinId="9" hidden="1"/>
    <cellStyle name="Followed Hyperlink" xfId="187" builtinId="9" hidden="1"/>
    <cellStyle name="Followed Hyperlink" xfId="183" builtinId="9" hidden="1"/>
    <cellStyle name="Followed Hyperlink" xfId="179" builtinId="9" hidden="1"/>
    <cellStyle name="Followed Hyperlink" xfId="175" builtinId="9" hidden="1"/>
    <cellStyle name="Followed Hyperlink" xfId="171" builtinId="9" hidden="1"/>
    <cellStyle name="Followed Hyperlink" xfId="167" builtinId="9" hidden="1"/>
    <cellStyle name="Followed Hyperlink" xfId="163" builtinId="9" hidden="1"/>
    <cellStyle name="Followed Hyperlink" xfId="159" builtinId="9" hidden="1"/>
    <cellStyle name="Followed Hyperlink" xfId="155" builtinId="9" hidden="1"/>
    <cellStyle name="Followed Hyperlink" xfId="151" builtinId="9" hidden="1"/>
    <cellStyle name="Followed Hyperlink" xfId="147" builtinId="9" hidden="1"/>
    <cellStyle name="Followed Hyperlink" xfId="143" builtinId="9" hidden="1"/>
    <cellStyle name="Followed Hyperlink" xfId="139" builtinId="9" hidden="1"/>
    <cellStyle name="Followed Hyperlink" xfId="135" builtinId="9" hidden="1"/>
    <cellStyle name="Followed Hyperlink" xfId="131" builtinId="9" hidden="1"/>
    <cellStyle name="Followed Hyperlink" xfId="127" builtinId="9" hidden="1"/>
    <cellStyle name="Followed Hyperlink" xfId="123" builtinId="9" hidden="1"/>
    <cellStyle name="Followed Hyperlink" xfId="119" builtinId="9" hidden="1"/>
    <cellStyle name="Followed Hyperlink" xfId="115" builtinId="9" hidden="1"/>
    <cellStyle name="Followed Hyperlink" xfId="111" builtinId="9" hidden="1"/>
    <cellStyle name="Followed Hyperlink" xfId="107" builtinId="9" hidden="1"/>
    <cellStyle name="Followed Hyperlink" xfId="103" builtinId="9" hidden="1"/>
    <cellStyle name="Followed Hyperlink" xfId="99" builtinId="9" hidden="1"/>
    <cellStyle name="Followed Hyperlink" xfId="95" builtinId="9" hidden="1"/>
    <cellStyle name="Followed Hyperlink" xfId="91" builtinId="9" hidden="1"/>
    <cellStyle name="Followed Hyperlink" xfId="87" builtinId="9" hidden="1"/>
    <cellStyle name="Followed Hyperlink" xfId="83" builtinId="9" hidden="1"/>
    <cellStyle name="Followed Hyperlink" xfId="79" builtinId="9" hidden="1"/>
    <cellStyle name="Followed Hyperlink" xfId="75" builtinId="9" hidden="1"/>
    <cellStyle name="Followed Hyperlink" xfId="71" builtinId="9" hidden="1"/>
    <cellStyle name="Followed Hyperlink" xfId="67" builtinId="9" hidden="1"/>
    <cellStyle name="Followed Hyperlink" xfId="25" builtinId="9" hidden="1"/>
    <cellStyle name="Followed Hyperlink" xfId="27" builtinId="9" hidden="1"/>
    <cellStyle name="Followed Hyperlink" xfId="29" builtinId="9" hidden="1"/>
    <cellStyle name="Followed Hyperlink" xfId="33" builtinId="9" hidden="1"/>
    <cellStyle name="Followed Hyperlink" xfId="35" builtinId="9" hidden="1"/>
    <cellStyle name="Followed Hyperlink" xfId="37" builtinId="9" hidden="1"/>
    <cellStyle name="Followed Hyperlink" xfId="41" builtinId="9" hidden="1"/>
    <cellStyle name="Followed Hyperlink" xfId="43" builtinId="9" hidden="1"/>
    <cellStyle name="Followed Hyperlink" xfId="45" builtinId="9" hidden="1"/>
    <cellStyle name="Followed Hyperlink" xfId="49" builtinId="9" hidden="1"/>
    <cellStyle name="Followed Hyperlink" xfId="51" builtinId="9" hidden="1"/>
    <cellStyle name="Followed Hyperlink" xfId="53" builtinId="9" hidden="1"/>
    <cellStyle name="Followed Hyperlink" xfId="57" builtinId="9" hidden="1"/>
    <cellStyle name="Followed Hyperlink" xfId="59" builtinId="9" hidden="1"/>
    <cellStyle name="Followed Hyperlink" xfId="61" builtinId="9" hidden="1"/>
    <cellStyle name="Followed Hyperlink" xfId="65" builtinId="9" hidden="1"/>
    <cellStyle name="Followed Hyperlink" xfId="63" builtinId="9" hidden="1"/>
    <cellStyle name="Followed Hyperlink" xfId="55" builtinId="9" hidden="1"/>
    <cellStyle name="Followed Hyperlink" xfId="47" builtinId="9" hidden="1"/>
    <cellStyle name="Followed Hyperlink" xfId="39" builtinId="9" hidden="1"/>
    <cellStyle name="Followed Hyperlink" xfId="31" builtinId="9" hidden="1"/>
    <cellStyle name="Followed Hyperlink" xfId="23" builtinId="9" hidden="1"/>
    <cellStyle name="Followed Hyperlink" xfId="11" builtinId="9" hidden="1"/>
    <cellStyle name="Followed Hyperlink" xfId="13" builtinId="9" hidden="1"/>
    <cellStyle name="Followed Hyperlink" xfId="17" builtinId="9" hidden="1"/>
    <cellStyle name="Followed Hyperlink" xfId="19" builtinId="9" hidden="1"/>
    <cellStyle name="Followed Hyperlink" xfId="21" builtinId="9" hidden="1"/>
    <cellStyle name="Followed Hyperlink" xfId="15" builtinId="9" hidden="1"/>
    <cellStyle name="Followed Hyperlink" xfId="7" builtinId="9" hidden="1"/>
    <cellStyle name="Followed Hyperlink" xfId="9" builtinId="9" hidden="1"/>
    <cellStyle name="Followed Hyperlink" xfId="5" builtinId="9" hidden="1"/>
    <cellStyle name="Followed Hyperlink" xfId="3" builtinId="9" hidden="1"/>
    <cellStyle name="Hyperlink" xfId="593" builtinId="8" hidden="1"/>
    <cellStyle name="Hyperlink" xfId="595" builtinId="8" hidden="1"/>
    <cellStyle name="Hyperlink" xfId="597" builtinId="8" hidden="1"/>
    <cellStyle name="Hyperlink" xfId="601" builtinId="8" hidden="1"/>
    <cellStyle name="Hyperlink" xfId="603" builtinId="8" hidden="1"/>
    <cellStyle name="Hyperlink" xfId="605" builtinId="8" hidden="1"/>
    <cellStyle name="Hyperlink" xfId="609" builtinId="8" hidden="1"/>
    <cellStyle name="Hyperlink" xfId="611" builtinId="8" hidden="1"/>
    <cellStyle name="Hyperlink" xfId="613" builtinId="8" hidden="1"/>
    <cellStyle name="Hyperlink" xfId="617" builtinId="8" hidden="1"/>
    <cellStyle name="Hyperlink" xfId="619" builtinId="8" hidden="1"/>
    <cellStyle name="Hyperlink" xfId="621" builtinId="8" hidden="1"/>
    <cellStyle name="Hyperlink" xfId="625" builtinId="8" hidden="1"/>
    <cellStyle name="Hyperlink" xfId="627" builtinId="8" hidden="1"/>
    <cellStyle name="Hyperlink" xfId="629" builtinId="8" hidden="1"/>
    <cellStyle name="Hyperlink" xfId="633" builtinId="8" hidden="1"/>
    <cellStyle name="Hyperlink" xfId="635" builtinId="8" hidden="1"/>
    <cellStyle name="Hyperlink" xfId="637" builtinId="8" hidden="1"/>
    <cellStyle name="Hyperlink" xfId="641" builtinId="8" hidden="1"/>
    <cellStyle name="Hyperlink" xfId="643" builtinId="8" hidden="1"/>
    <cellStyle name="Hyperlink" xfId="645" builtinId="8" hidden="1"/>
    <cellStyle name="Hyperlink" xfId="649" builtinId="8" hidden="1"/>
    <cellStyle name="Hyperlink" xfId="651" builtinId="8" hidden="1"/>
    <cellStyle name="Hyperlink" xfId="653" builtinId="8" hidden="1"/>
    <cellStyle name="Hyperlink" xfId="657" builtinId="8" hidden="1"/>
    <cellStyle name="Hyperlink" xfId="659" builtinId="8" hidden="1"/>
    <cellStyle name="Hyperlink" xfId="661" builtinId="8" hidden="1"/>
    <cellStyle name="Hyperlink" xfId="665" builtinId="8" hidden="1"/>
    <cellStyle name="Hyperlink" xfId="667" builtinId="8" hidden="1"/>
    <cellStyle name="Hyperlink" xfId="669" builtinId="8" hidden="1"/>
    <cellStyle name="Hyperlink" xfId="673" builtinId="8" hidden="1"/>
    <cellStyle name="Hyperlink" xfId="675" builtinId="8" hidden="1"/>
    <cellStyle name="Hyperlink" xfId="677" builtinId="8" hidden="1"/>
    <cellStyle name="Hyperlink" xfId="681" builtinId="8" hidden="1"/>
    <cellStyle name="Hyperlink" xfId="683" builtinId="8" hidden="1"/>
    <cellStyle name="Hyperlink" xfId="685" builtinId="8" hidden="1"/>
    <cellStyle name="Hyperlink" xfId="689" builtinId="8" hidden="1"/>
    <cellStyle name="Hyperlink" xfId="691" builtinId="8" hidden="1"/>
    <cellStyle name="Hyperlink" xfId="693" builtinId="8" hidden="1"/>
    <cellStyle name="Hyperlink" xfId="697" builtinId="8" hidden="1"/>
    <cellStyle name="Hyperlink" xfId="699" builtinId="8" hidden="1"/>
    <cellStyle name="Hyperlink" xfId="701" builtinId="8" hidden="1"/>
    <cellStyle name="Hyperlink" xfId="705" builtinId="8" hidden="1"/>
    <cellStyle name="Hyperlink" xfId="707" builtinId="8" hidden="1"/>
    <cellStyle name="Hyperlink" xfId="709" builtinId="8" hidden="1"/>
    <cellStyle name="Hyperlink" xfId="713" builtinId="8" hidden="1"/>
    <cellStyle name="Hyperlink" xfId="715" builtinId="8" hidden="1"/>
    <cellStyle name="Hyperlink" xfId="717" builtinId="8" hidden="1"/>
    <cellStyle name="Hyperlink" xfId="721" builtinId="8" hidden="1"/>
    <cellStyle name="Hyperlink" xfId="723" builtinId="8" hidden="1"/>
    <cellStyle name="Hyperlink" xfId="725" builtinId="8" hidden="1"/>
    <cellStyle name="Hyperlink" xfId="729" builtinId="8" hidden="1"/>
    <cellStyle name="Hyperlink" xfId="731" builtinId="8" hidden="1"/>
    <cellStyle name="Hyperlink" xfId="733" builtinId="8" hidden="1"/>
    <cellStyle name="Hyperlink" xfId="737" builtinId="8" hidden="1"/>
    <cellStyle name="Hyperlink" xfId="739" builtinId="8" hidden="1"/>
    <cellStyle name="Hyperlink" xfId="741" builtinId="8" hidden="1"/>
    <cellStyle name="Hyperlink" xfId="745" builtinId="8" hidden="1"/>
    <cellStyle name="Hyperlink" xfId="747" builtinId="8" hidden="1"/>
    <cellStyle name="Hyperlink" xfId="749" builtinId="8" hidden="1"/>
    <cellStyle name="Hyperlink" xfId="753" builtinId="8" hidden="1"/>
    <cellStyle name="Hyperlink" xfId="755" builtinId="8" hidden="1"/>
    <cellStyle name="Hyperlink" xfId="757" builtinId="8" hidden="1"/>
    <cellStyle name="Hyperlink" xfId="761" builtinId="8" hidden="1"/>
    <cellStyle name="Hyperlink" xfId="763" builtinId="8" hidden="1"/>
    <cellStyle name="Hyperlink" xfId="765" builtinId="8" hidden="1"/>
    <cellStyle name="Hyperlink" xfId="769" builtinId="8" hidden="1"/>
    <cellStyle name="Hyperlink" xfId="771" builtinId="8" hidden="1"/>
    <cellStyle name="Hyperlink" xfId="773" builtinId="8" hidden="1"/>
    <cellStyle name="Hyperlink" xfId="777" builtinId="8" hidden="1"/>
    <cellStyle name="Hyperlink" xfId="779" builtinId="8" hidden="1"/>
    <cellStyle name="Hyperlink" xfId="781" builtinId="8" hidden="1"/>
    <cellStyle name="Hyperlink" xfId="785" builtinId="8" hidden="1"/>
    <cellStyle name="Hyperlink" xfId="787" builtinId="8" hidden="1"/>
    <cellStyle name="Hyperlink" xfId="789" builtinId="8" hidden="1"/>
    <cellStyle name="Hyperlink" xfId="793" builtinId="8" hidden="1"/>
    <cellStyle name="Hyperlink" xfId="795" builtinId="8" hidden="1"/>
    <cellStyle name="Hyperlink" xfId="797" builtinId="8" hidden="1"/>
    <cellStyle name="Hyperlink" xfId="801" builtinId="8" hidden="1"/>
    <cellStyle name="Hyperlink" xfId="803" builtinId="8" hidden="1"/>
    <cellStyle name="Hyperlink" xfId="805" builtinId="8" hidden="1"/>
    <cellStyle name="Hyperlink" xfId="809" builtinId="8" hidden="1"/>
    <cellStyle name="Hyperlink" xfId="811" builtinId="8" hidden="1"/>
    <cellStyle name="Hyperlink" xfId="813" builtinId="8" hidden="1"/>
    <cellStyle name="Hyperlink" xfId="817" builtinId="8" hidden="1"/>
    <cellStyle name="Hyperlink" xfId="819" builtinId="8" hidden="1"/>
    <cellStyle name="Hyperlink" xfId="821" builtinId="8" hidden="1"/>
    <cellStyle name="Hyperlink" xfId="825" builtinId="8" hidden="1"/>
    <cellStyle name="Hyperlink" xfId="827" builtinId="8" hidden="1"/>
    <cellStyle name="Hyperlink" xfId="829" builtinId="8" hidden="1"/>
    <cellStyle name="Hyperlink" xfId="833" builtinId="8" hidden="1"/>
    <cellStyle name="Hyperlink" xfId="835" builtinId="8" hidden="1"/>
    <cellStyle name="Hyperlink" xfId="837" builtinId="8" hidden="1"/>
    <cellStyle name="Hyperlink" xfId="841" builtinId="8" hidden="1"/>
    <cellStyle name="Hyperlink" xfId="843" builtinId="8" hidden="1"/>
    <cellStyle name="Hyperlink" xfId="845" builtinId="8" hidden="1"/>
    <cellStyle name="Hyperlink" xfId="849" builtinId="8" hidden="1"/>
    <cellStyle name="Hyperlink" xfId="851" builtinId="8" hidden="1"/>
    <cellStyle name="Hyperlink" xfId="853" builtinId="8" hidden="1"/>
    <cellStyle name="Hyperlink" xfId="857" builtinId="8" hidden="1"/>
    <cellStyle name="Hyperlink" xfId="859" builtinId="8" hidden="1"/>
    <cellStyle name="Hyperlink" xfId="861" builtinId="8" hidden="1"/>
    <cellStyle name="Hyperlink" xfId="865" builtinId="8" hidden="1"/>
    <cellStyle name="Hyperlink" xfId="867" builtinId="8" hidden="1"/>
    <cellStyle name="Hyperlink" xfId="869" builtinId="8" hidden="1"/>
    <cellStyle name="Hyperlink" xfId="873" builtinId="8" hidden="1"/>
    <cellStyle name="Hyperlink" xfId="875" builtinId="8" hidden="1"/>
    <cellStyle name="Hyperlink" xfId="877" builtinId="8" hidden="1"/>
    <cellStyle name="Hyperlink" xfId="881" builtinId="8" hidden="1"/>
    <cellStyle name="Hyperlink" xfId="883" builtinId="8" hidden="1"/>
    <cellStyle name="Hyperlink" xfId="885" builtinId="8" hidden="1"/>
    <cellStyle name="Hyperlink" xfId="889" builtinId="8" hidden="1"/>
    <cellStyle name="Hyperlink" xfId="891" builtinId="8" hidden="1"/>
    <cellStyle name="Hyperlink" xfId="893" builtinId="8" hidden="1"/>
    <cellStyle name="Hyperlink" xfId="897" builtinId="8" hidden="1"/>
    <cellStyle name="Hyperlink" xfId="899" builtinId="8" hidden="1"/>
    <cellStyle name="Hyperlink" xfId="901" builtinId="8" hidden="1"/>
    <cellStyle name="Hyperlink" xfId="905" builtinId="8" hidden="1"/>
    <cellStyle name="Hyperlink" xfId="907" builtinId="8" hidden="1"/>
    <cellStyle name="Hyperlink" xfId="909" builtinId="8" hidden="1"/>
    <cellStyle name="Hyperlink" xfId="913" builtinId="8" hidden="1"/>
    <cellStyle name="Hyperlink" xfId="915" builtinId="8" hidden="1"/>
    <cellStyle name="Hyperlink" xfId="917" builtinId="8" hidden="1"/>
    <cellStyle name="Hyperlink" xfId="921" builtinId="8" hidden="1"/>
    <cellStyle name="Hyperlink" xfId="923" builtinId="8" hidden="1"/>
    <cellStyle name="Hyperlink" xfId="925" builtinId="8" hidden="1"/>
    <cellStyle name="Hyperlink" xfId="929" builtinId="8" hidden="1"/>
    <cellStyle name="Hyperlink" xfId="931" builtinId="8" hidden="1"/>
    <cellStyle name="Hyperlink" xfId="933" builtinId="8" hidden="1"/>
    <cellStyle name="Hyperlink" xfId="937" builtinId="8" hidden="1"/>
    <cellStyle name="Hyperlink" xfId="939" builtinId="8" hidden="1"/>
    <cellStyle name="Hyperlink" xfId="941" builtinId="8" hidden="1"/>
    <cellStyle name="Hyperlink" xfId="945" builtinId="8" hidden="1"/>
    <cellStyle name="Hyperlink" xfId="947" builtinId="8" hidden="1"/>
    <cellStyle name="Hyperlink" xfId="949" builtinId="8" hidden="1"/>
    <cellStyle name="Hyperlink" xfId="953" builtinId="8" hidden="1"/>
    <cellStyle name="Hyperlink" xfId="955" builtinId="8" hidden="1"/>
    <cellStyle name="Hyperlink" xfId="957" builtinId="8" hidden="1"/>
    <cellStyle name="Hyperlink" xfId="961" builtinId="8" hidden="1"/>
    <cellStyle name="Hyperlink" xfId="963" builtinId="8" hidden="1"/>
    <cellStyle name="Hyperlink" xfId="965" builtinId="8" hidden="1"/>
    <cellStyle name="Hyperlink" xfId="969" builtinId="8" hidden="1"/>
    <cellStyle name="Hyperlink" xfId="971" builtinId="8" hidden="1"/>
    <cellStyle name="Hyperlink" xfId="973" builtinId="8" hidden="1"/>
    <cellStyle name="Hyperlink" xfId="977" builtinId="8" hidden="1"/>
    <cellStyle name="Hyperlink" xfId="979" builtinId="8" hidden="1"/>
    <cellStyle name="Hyperlink" xfId="981" builtinId="8" hidden="1"/>
    <cellStyle name="Hyperlink" xfId="985" builtinId="8" hidden="1"/>
    <cellStyle name="Hyperlink" xfId="987" builtinId="8" hidden="1"/>
    <cellStyle name="Hyperlink" xfId="989" builtinId="8" hidden="1"/>
    <cellStyle name="Hyperlink" xfId="993" builtinId="8" hidden="1"/>
    <cellStyle name="Hyperlink" xfId="995" builtinId="8" hidden="1"/>
    <cellStyle name="Hyperlink" xfId="997" builtinId="8" hidden="1"/>
    <cellStyle name="Hyperlink" xfId="1001" builtinId="8" hidden="1"/>
    <cellStyle name="Hyperlink" xfId="1003" builtinId="8" hidden="1"/>
    <cellStyle name="Hyperlink" xfId="1005" builtinId="8" hidden="1"/>
    <cellStyle name="Hyperlink" xfId="1009" builtinId="8" hidden="1"/>
    <cellStyle name="Hyperlink" xfId="1011" builtinId="8" hidden="1"/>
    <cellStyle name="Hyperlink" xfId="1013" builtinId="8" hidden="1"/>
    <cellStyle name="Hyperlink" xfId="1017" builtinId="8" hidden="1"/>
    <cellStyle name="Hyperlink" xfId="1019" builtinId="8" hidden="1"/>
    <cellStyle name="Hyperlink" xfId="1021" builtinId="8" hidden="1"/>
    <cellStyle name="Hyperlink" xfId="1025" builtinId="8" hidden="1"/>
    <cellStyle name="Hyperlink" xfId="1027" builtinId="8" hidden="1"/>
    <cellStyle name="Hyperlink" xfId="1029" builtinId="8" hidden="1"/>
    <cellStyle name="Hyperlink" xfId="1033" builtinId="8" hidden="1"/>
    <cellStyle name="Hyperlink" xfId="1035" builtinId="8" hidden="1"/>
    <cellStyle name="Hyperlink" xfId="1037" builtinId="8" hidden="1"/>
    <cellStyle name="Hyperlink" xfId="1041" builtinId="8" hidden="1"/>
    <cellStyle name="Hyperlink" xfId="1043" builtinId="8" hidden="1"/>
    <cellStyle name="Hyperlink" xfId="1045" builtinId="8" hidden="1"/>
    <cellStyle name="Hyperlink" xfId="1049" builtinId="8" hidden="1"/>
    <cellStyle name="Hyperlink" xfId="1051" builtinId="8" hidden="1"/>
    <cellStyle name="Hyperlink" xfId="1053" builtinId="8" hidden="1"/>
    <cellStyle name="Hyperlink" xfId="1057" builtinId="8" hidden="1"/>
    <cellStyle name="Hyperlink" xfId="1059" builtinId="8" hidden="1"/>
    <cellStyle name="Hyperlink" xfId="1061" builtinId="8" hidden="1"/>
    <cellStyle name="Hyperlink" xfId="1065" builtinId="8" hidden="1"/>
    <cellStyle name="Hyperlink" xfId="1067" builtinId="8" hidden="1"/>
    <cellStyle name="Hyperlink" xfId="1069" builtinId="8" hidden="1"/>
    <cellStyle name="Hyperlink" xfId="1073" builtinId="8" hidden="1"/>
    <cellStyle name="Hyperlink" xfId="1075" builtinId="8" hidden="1"/>
    <cellStyle name="Hyperlink" xfId="1077" builtinId="8" hidden="1"/>
    <cellStyle name="Hyperlink" xfId="1081" builtinId="8" hidden="1"/>
    <cellStyle name="Hyperlink" xfId="1083" builtinId="8" hidden="1"/>
    <cellStyle name="Hyperlink" xfId="1085" builtinId="8" hidden="1"/>
    <cellStyle name="Hyperlink" xfId="1089" builtinId="8" hidden="1"/>
    <cellStyle name="Hyperlink" xfId="1091" builtinId="8" hidden="1"/>
    <cellStyle name="Hyperlink" xfId="1093" builtinId="8" hidden="1"/>
    <cellStyle name="Hyperlink" xfId="1097" builtinId="8" hidden="1"/>
    <cellStyle name="Hyperlink" xfId="1099" builtinId="8" hidden="1"/>
    <cellStyle name="Hyperlink" xfId="1101" builtinId="8" hidden="1"/>
    <cellStyle name="Hyperlink" xfId="1105" builtinId="8" hidden="1"/>
    <cellStyle name="Hyperlink" xfId="1107" builtinId="8" hidden="1"/>
    <cellStyle name="Hyperlink" xfId="1109" builtinId="8" hidden="1"/>
    <cellStyle name="Hyperlink" xfId="1113" builtinId="8" hidden="1"/>
    <cellStyle name="Hyperlink" xfId="1115" builtinId="8" hidden="1"/>
    <cellStyle name="Hyperlink" xfId="1117" builtinId="8" hidden="1"/>
    <cellStyle name="Hyperlink" xfId="1121" builtinId="8" hidden="1"/>
    <cellStyle name="Hyperlink" xfId="1123" builtinId="8" hidden="1"/>
    <cellStyle name="Hyperlink" xfId="1125" builtinId="8" hidden="1"/>
    <cellStyle name="Hyperlink" xfId="1129" builtinId="8" hidden="1"/>
    <cellStyle name="Hyperlink" xfId="1131" builtinId="8" hidden="1"/>
    <cellStyle name="Hyperlink" xfId="1133" builtinId="8" hidden="1"/>
    <cellStyle name="Hyperlink" xfId="1137" builtinId="8" hidden="1"/>
    <cellStyle name="Hyperlink" xfId="1139" builtinId="8" hidden="1"/>
    <cellStyle name="Hyperlink" xfId="1141" builtinId="8" hidden="1"/>
    <cellStyle name="Hyperlink" xfId="1145" builtinId="8" hidden="1"/>
    <cellStyle name="Hyperlink" xfId="1147" builtinId="8" hidden="1"/>
    <cellStyle name="Hyperlink" xfId="1149" builtinId="8" hidden="1"/>
    <cellStyle name="Hyperlink" xfId="1153" builtinId="8" hidden="1"/>
    <cellStyle name="Hyperlink" xfId="1155" builtinId="8" hidden="1"/>
    <cellStyle name="Hyperlink" xfId="1157" builtinId="8" hidden="1"/>
    <cellStyle name="Hyperlink" xfId="1161" builtinId="8" hidden="1"/>
    <cellStyle name="Hyperlink" xfId="1163" builtinId="8" hidden="1"/>
    <cellStyle name="Hyperlink" xfId="1165" builtinId="8" hidden="1"/>
    <cellStyle name="Hyperlink" xfId="1169" builtinId="8" hidden="1"/>
    <cellStyle name="Hyperlink" xfId="1171" builtinId="8" hidden="1"/>
    <cellStyle name="Hyperlink" xfId="1173" builtinId="8" hidden="1"/>
    <cellStyle name="Hyperlink" xfId="1177" builtinId="8" hidden="1"/>
    <cellStyle name="Hyperlink" xfId="1179" builtinId="8" hidden="1"/>
    <cellStyle name="Hyperlink" xfId="1181" builtinId="8" hidden="1"/>
    <cellStyle name="Hyperlink" xfId="1185" builtinId="8" hidden="1"/>
    <cellStyle name="Hyperlink" xfId="1187" builtinId="8" hidden="1"/>
    <cellStyle name="Hyperlink" xfId="1189" builtinId="8" hidden="1"/>
    <cellStyle name="Hyperlink" xfId="1193" builtinId="8" hidden="1"/>
    <cellStyle name="Hyperlink" xfId="1195" builtinId="8" hidden="1"/>
    <cellStyle name="Hyperlink" xfId="1197" builtinId="8" hidden="1"/>
    <cellStyle name="Hyperlink" xfId="1201" builtinId="8" hidden="1"/>
    <cellStyle name="Hyperlink" xfId="1203" builtinId="8" hidden="1"/>
    <cellStyle name="Hyperlink" xfId="1205" builtinId="8" hidden="1"/>
    <cellStyle name="Hyperlink" xfId="1209" builtinId="8" hidden="1"/>
    <cellStyle name="Hyperlink" xfId="1211" builtinId="8" hidden="1"/>
    <cellStyle name="Hyperlink" xfId="1213" builtinId="8" hidden="1"/>
    <cellStyle name="Hyperlink" xfId="1217" builtinId="8" hidden="1"/>
    <cellStyle name="Hyperlink" xfId="1219" builtinId="8" hidden="1"/>
    <cellStyle name="Hyperlink" xfId="1221" builtinId="8" hidden="1"/>
    <cellStyle name="Hyperlink" xfId="1225" builtinId="8" hidden="1"/>
    <cellStyle name="Hyperlink" xfId="1227" builtinId="8" hidden="1"/>
    <cellStyle name="Hyperlink" xfId="1229" builtinId="8" hidden="1"/>
    <cellStyle name="Hyperlink" xfId="1233" builtinId="8" hidden="1"/>
    <cellStyle name="Hyperlink" xfId="1235" builtinId="8" hidden="1"/>
    <cellStyle name="Hyperlink" xfId="1237" builtinId="8" hidden="1"/>
    <cellStyle name="Hyperlink" xfId="1241" builtinId="8" hidden="1"/>
    <cellStyle name="Hyperlink" xfId="1243" builtinId="8" hidden="1"/>
    <cellStyle name="Hyperlink" xfId="1245" builtinId="8" hidden="1"/>
    <cellStyle name="Hyperlink" xfId="1249" builtinId="8" hidden="1"/>
    <cellStyle name="Hyperlink" xfId="1251" builtinId="8" hidden="1"/>
    <cellStyle name="Hyperlink" xfId="1253" builtinId="8" hidden="1"/>
    <cellStyle name="Hyperlink" xfId="1257" builtinId="8" hidden="1"/>
    <cellStyle name="Hyperlink" xfId="1259" builtinId="8" hidden="1"/>
    <cellStyle name="Hyperlink" xfId="1261" builtinId="8" hidden="1"/>
    <cellStyle name="Hyperlink" xfId="1265" builtinId="8" hidden="1"/>
    <cellStyle name="Hyperlink" xfId="1267" builtinId="8" hidden="1"/>
    <cellStyle name="Hyperlink" xfId="1269" builtinId="8" hidden="1"/>
    <cellStyle name="Hyperlink" xfId="1273" builtinId="8" hidden="1"/>
    <cellStyle name="Hyperlink" xfId="1275" builtinId="8" hidden="1"/>
    <cellStyle name="Hyperlink" xfId="1277" builtinId="8" hidden="1"/>
    <cellStyle name="Hyperlink" xfId="1281" builtinId="8" hidden="1"/>
    <cellStyle name="Hyperlink" xfId="1283" builtinId="8" hidden="1"/>
    <cellStyle name="Hyperlink" xfId="1285" builtinId="8" hidden="1"/>
    <cellStyle name="Hyperlink" xfId="1289" builtinId="8" hidden="1"/>
    <cellStyle name="Hyperlink" xfId="1291" builtinId="8" hidden="1"/>
    <cellStyle name="Hyperlink" xfId="1293" builtinId="8" hidden="1"/>
    <cellStyle name="Hyperlink" xfId="1297" builtinId="8" hidden="1"/>
    <cellStyle name="Hyperlink" xfId="1299" builtinId="8" hidden="1"/>
    <cellStyle name="Hyperlink" xfId="1301" builtinId="8" hidden="1"/>
    <cellStyle name="Hyperlink" xfId="1305" builtinId="8" hidden="1"/>
    <cellStyle name="Hyperlink" xfId="1307" builtinId="8" hidden="1"/>
    <cellStyle name="Hyperlink" xfId="1309" builtinId="8" hidden="1"/>
    <cellStyle name="Hyperlink" xfId="1313" builtinId="8" hidden="1"/>
    <cellStyle name="Hyperlink" xfId="1315" builtinId="8" hidden="1"/>
    <cellStyle name="Hyperlink" xfId="1317" builtinId="8" hidden="1"/>
    <cellStyle name="Hyperlink" xfId="1321" builtinId="8" hidden="1"/>
    <cellStyle name="Hyperlink" xfId="1323" builtinId="8" hidden="1"/>
    <cellStyle name="Hyperlink" xfId="1325" builtinId="8" hidden="1"/>
    <cellStyle name="Hyperlink" xfId="1329" builtinId="8" hidden="1"/>
    <cellStyle name="Hyperlink" xfId="1331" builtinId="8" hidden="1"/>
    <cellStyle name="Hyperlink" xfId="1333" builtinId="8" hidden="1"/>
    <cellStyle name="Hyperlink" xfId="1337" builtinId="8" hidden="1"/>
    <cellStyle name="Hyperlink" xfId="1339" builtinId="8" hidden="1"/>
    <cellStyle name="Hyperlink" xfId="1341" builtinId="8" hidden="1"/>
    <cellStyle name="Hyperlink" xfId="1345" builtinId="8" hidden="1"/>
    <cellStyle name="Hyperlink" xfId="1347" builtinId="8" hidden="1"/>
    <cellStyle name="Hyperlink" xfId="1349" builtinId="8" hidden="1"/>
    <cellStyle name="Hyperlink" xfId="1353" builtinId="8" hidden="1"/>
    <cellStyle name="Hyperlink" xfId="1355" builtinId="8" hidden="1"/>
    <cellStyle name="Hyperlink" xfId="1357" builtinId="8" hidden="1"/>
    <cellStyle name="Hyperlink" xfId="1361" builtinId="8" hidden="1"/>
    <cellStyle name="Hyperlink" xfId="1363" builtinId="8" hidden="1"/>
    <cellStyle name="Hyperlink" xfId="1365" builtinId="8" hidden="1"/>
    <cellStyle name="Hyperlink" xfId="1369" builtinId="8" hidden="1"/>
    <cellStyle name="Hyperlink" xfId="1371" builtinId="8" hidden="1"/>
    <cellStyle name="Hyperlink" xfId="1373" builtinId="8" hidden="1"/>
    <cellStyle name="Hyperlink" xfId="1377" builtinId="8" hidden="1"/>
    <cellStyle name="Hyperlink" xfId="1379" builtinId="8" hidden="1"/>
    <cellStyle name="Hyperlink" xfId="1381" builtinId="8" hidden="1"/>
    <cellStyle name="Hyperlink" xfId="1385" builtinId="8" hidden="1"/>
    <cellStyle name="Hyperlink" xfId="1387" builtinId="8" hidden="1"/>
    <cellStyle name="Hyperlink" xfId="1389" builtinId="8" hidden="1"/>
    <cellStyle name="Hyperlink" xfId="1393" builtinId="8" hidden="1"/>
    <cellStyle name="Hyperlink" xfId="1395" builtinId="8" hidden="1"/>
    <cellStyle name="Hyperlink" xfId="1397" builtinId="8" hidden="1"/>
    <cellStyle name="Hyperlink" xfId="1401" builtinId="8" hidden="1"/>
    <cellStyle name="Hyperlink" xfId="1403" builtinId="8" hidden="1"/>
    <cellStyle name="Hyperlink" xfId="1405" builtinId="8" hidden="1"/>
    <cellStyle name="Hyperlink" xfId="1409" builtinId="8" hidden="1"/>
    <cellStyle name="Hyperlink" xfId="1411" builtinId="8" hidden="1"/>
    <cellStyle name="Hyperlink" xfId="1413" builtinId="8" hidden="1"/>
    <cellStyle name="Hyperlink" xfId="1417" builtinId="8" hidden="1"/>
    <cellStyle name="Hyperlink" xfId="1419" builtinId="8" hidden="1"/>
    <cellStyle name="Hyperlink" xfId="1421" builtinId="8" hidden="1"/>
    <cellStyle name="Hyperlink" xfId="1425" builtinId="8" hidden="1"/>
    <cellStyle name="Hyperlink" xfId="1427" builtinId="8" hidden="1"/>
    <cellStyle name="Hyperlink" xfId="1429" builtinId="8" hidden="1"/>
    <cellStyle name="Hyperlink" xfId="1433" builtinId="8" hidden="1"/>
    <cellStyle name="Hyperlink" xfId="1435" builtinId="8" hidden="1"/>
    <cellStyle name="Hyperlink" xfId="1437" builtinId="8" hidden="1"/>
    <cellStyle name="Hyperlink" xfId="1441" builtinId="8" hidden="1"/>
    <cellStyle name="Hyperlink" xfId="1443" builtinId="8" hidden="1"/>
    <cellStyle name="Hyperlink" xfId="1445" builtinId="8" hidden="1"/>
    <cellStyle name="Hyperlink" xfId="1449" builtinId="8" hidden="1"/>
    <cellStyle name="Hyperlink" xfId="1451" builtinId="8" hidden="1"/>
    <cellStyle name="Hyperlink" xfId="1453" builtinId="8" hidden="1"/>
    <cellStyle name="Hyperlink" xfId="1457" builtinId="8" hidden="1"/>
    <cellStyle name="Hyperlink" xfId="1459" builtinId="8" hidden="1"/>
    <cellStyle name="Hyperlink" xfId="1461" builtinId="8" hidden="1"/>
    <cellStyle name="Hyperlink" xfId="1465" builtinId="8" hidden="1"/>
    <cellStyle name="Hyperlink" xfId="1467" builtinId="8" hidden="1"/>
    <cellStyle name="Hyperlink" xfId="1469" builtinId="8" hidden="1"/>
    <cellStyle name="Hyperlink" xfId="1473" builtinId="8" hidden="1"/>
    <cellStyle name="Hyperlink" xfId="1475" builtinId="8" hidden="1"/>
    <cellStyle name="Hyperlink" xfId="1477" builtinId="8" hidden="1"/>
    <cellStyle name="Hyperlink" xfId="1481" builtinId="8" hidden="1"/>
    <cellStyle name="Hyperlink" xfId="1483" builtinId="8" hidden="1"/>
    <cellStyle name="Hyperlink" xfId="1485" builtinId="8" hidden="1"/>
    <cellStyle name="Hyperlink" xfId="1489" builtinId="8" hidden="1"/>
    <cellStyle name="Hyperlink" xfId="1491" builtinId="8" hidden="1"/>
    <cellStyle name="Hyperlink" xfId="1493" builtinId="8" hidden="1"/>
    <cellStyle name="Hyperlink" xfId="1497" builtinId="8" hidden="1"/>
    <cellStyle name="Hyperlink" xfId="1499" builtinId="8" hidden="1"/>
    <cellStyle name="Hyperlink" xfId="1501" builtinId="8" hidden="1"/>
    <cellStyle name="Hyperlink" xfId="1505" builtinId="8" hidden="1"/>
    <cellStyle name="Hyperlink" xfId="1507" builtinId="8" hidden="1"/>
    <cellStyle name="Hyperlink" xfId="1509" builtinId="8" hidden="1"/>
    <cellStyle name="Hyperlink" xfId="1513" builtinId="8" hidden="1"/>
    <cellStyle name="Hyperlink" xfId="1515" builtinId="8" hidden="1"/>
    <cellStyle name="Hyperlink" xfId="1517" builtinId="8" hidden="1"/>
    <cellStyle name="Hyperlink" xfId="1521" builtinId="8" hidden="1"/>
    <cellStyle name="Hyperlink" xfId="1523" builtinId="8" hidden="1"/>
    <cellStyle name="Hyperlink" xfId="1525" builtinId="8" hidden="1"/>
    <cellStyle name="Hyperlink" xfId="1529" builtinId="8" hidden="1"/>
    <cellStyle name="Hyperlink" xfId="1531" builtinId="8" hidden="1"/>
    <cellStyle name="Hyperlink" xfId="1533" builtinId="8" hidden="1"/>
    <cellStyle name="Hyperlink" xfId="1537" builtinId="8" hidden="1"/>
    <cellStyle name="Hyperlink" xfId="1539" builtinId="8" hidden="1"/>
    <cellStyle name="Hyperlink" xfId="1541" builtinId="8" hidden="1"/>
    <cellStyle name="Hyperlink" xfId="1545" builtinId="8" hidden="1"/>
    <cellStyle name="Hyperlink" xfId="1547" builtinId="8" hidden="1"/>
    <cellStyle name="Hyperlink" xfId="1549" builtinId="8" hidden="1"/>
    <cellStyle name="Hyperlink" xfId="1553" builtinId="8" hidden="1"/>
    <cellStyle name="Hyperlink" xfId="1555" builtinId="8" hidden="1"/>
    <cellStyle name="Hyperlink" xfId="1557" builtinId="8" hidden="1"/>
    <cellStyle name="Hyperlink" xfId="1561" builtinId="8" hidden="1"/>
    <cellStyle name="Hyperlink" xfId="1563" builtinId="8" hidden="1"/>
    <cellStyle name="Hyperlink" xfId="1565" builtinId="8" hidden="1"/>
    <cellStyle name="Hyperlink" xfId="1569" builtinId="8" hidden="1"/>
    <cellStyle name="Hyperlink" xfId="1571" builtinId="8" hidden="1"/>
    <cellStyle name="Hyperlink" xfId="1573" builtinId="8" hidden="1"/>
    <cellStyle name="Hyperlink" xfId="1577" builtinId="8" hidden="1"/>
    <cellStyle name="Hyperlink" xfId="1579" builtinId="8" hidden="1"/>
    <cellStyle name="Hyperlink" xfId="1581" builtinId="8" hidden="1"/>
    <cellStyle name="Hyperlink" xfId="1585" builtinId="8" hidden="1"/>
    <cellStyle name="Hyperlink" xfId="1587" builtinId="8" hidden="1"/>
    <cellStyle name="Hyperlink" xfId="1589" builtinId="8" hidden="1"/>
    <cellStyle name="Hyperlink" xfId="1593" builtinId="8" hidden="1"/>
    <cellStyle name="Hyperlink" xfId="1595" builtinId="8" hidden="1"/>
    <cellStyle name="Hyperlink" xfId="1597" builtinId="8" hidden="1"/>
    <cellStyle name="Hyperlink" xfId="1601" builtinId="8" hidden="1"/>
    <cellStyle name="Hyperlink" xfId="1603" builtinId="8" hidden="1"/>
    <cellStyle name="Hyperlink" xfId="1605" builtinId="8" hidden="1"/>
    <cellStyle name="Hyperlink" xfId="1609" builtinId="8" hidden="1"/>
    <cellStyle name="Hyperlink" xfId="1611" builtinId="8" hidden="1"/>
    <cellStyle name="Hyperlink" xfId="1613" builtinId="8" hidden="1"/>
    <cellStyle name="Hyperlink" xfId="1617" builtinId="8" hidden="1"/>
    <cellStyle name="Hyperlink" xfId="1619" builtinId="8" hidden="1"/>
    <cellStyle name="Hyperlink" xfId="1621" builtinId="8" hidden="1"/>
    <cellStyle name="Hyperlink" xfId="1625" builtinId="8" hidden="1"/>
    <cellStyle name="Hyperlink" xfId="1627" builtinId="8" hidden="1"/>
    <cellStyle name="Hyperlink" xfId="1629" builtinId="8" hidden="1"/>
    <cellStyle name="Hyperlink" xfId="1633" builtinId="8" hidden="1"/>
    <cellStyle name="Hyperlink" xfId="1635" builtinId="8" hidden="1"/>
    <cellStyle name="Hyperlink" xfId="1637" builtinId="8" hidden="1"/>
    <cellStyle name="Hyperlink" xfId="1641" builtinId="8" hidden="1"/>
    <cellStyle name="Hyperlink" xfId="1643" builtinId="8" hidden="1"/>
    <cellStyle name="Hyperlink" xfId="1645" builtinId="8" hidden="1"/>
    <cellStyle name="Hyperlink" xfId="1649" builtinId="8" hidden="1"/>
    <cellStyle name="Hyperlink" xfId="1651" builtinId="8" hidden="1"/>
    <cellStyle name="Hyperlink" xfId="1653" builtinId="8" hidden="1"/>
    <cellStyle name="Hyperlink" xfId="1657" builtinId="8" hidden="1"/>
    <cellStyle name="Hyperlink" xfId="1659" builtinId="8" hidden="1"/>
    <cellStyle name="Hyperlink" xfId="1661" builtinId="8" hidden="1"/>
    <cellStyle name="Hyperlink" xfId="1665" builtinId="8" hidden="1"/>
    <cellStyle name="Hyperlink" xfId="1667" builtinId="8" hidden="1"/>
    <cellStyle name="Hyperlink" xfId="1669" builtinId="8" hidden="1"/>
    <cellStyle name="Hyperlink" xfId="1673" builtinId="8" hidden="1"/>
    <cellStyle name="Hyperlink" xfId="1675" builtinId="8" hidden="1"/>
    <cellStyle name="Hyperlink" xfId="1677" builtinId="8" hidden="1"/>
    <cellStyle name="Hyperlink" xfId="1681" builtinId="8" hidden="1"/>
    <cellStyle name="Hyperlink" xfId="1683" builtinId="8" hidden="1"/>
    <cellStyle name="Hyperlink" xfId="1685" builtinId="8" hidden="1"/>
    <cellStyle name="Hyperlink" xfId="1689" builtinId="8" hidden="1"/>
    <cellStyle name="Hyperlink" xfId="1691" builtinId="8" hidden="1"/>
    <cellStyle name="Hyperlink" xfId="1693" builtinId="8" hidden="1"/>
    <cellStyle name="Hyperlink" xfId="1687" builtinId="8" hidden="1"/>
    <cellStyle name="Hyperlink" xfId="1679" builtinId="8" hidden="1"/>
    <cellStyle name="Hyperlink" xfId="1671" builtinId="8" hidden="1"/>
    <cellStyle name="Hyperlink" xfId="1663" builtinId="8" hidden="1"/>
    <cellStyle name="Hyperlink" xfId="1655" builtinId="8" hidden="1"/>
    <cellStyle name="Hyperlink" xfId="1647" builtinId="8" hidden="1"/>
    <cellStyle name="Hyperlink" xfId="1639" builtinId="8" hidden="1"/>
    <cellStyle name="Hyperlink" xfId="1631" builtinId="8" hidden="1"/>
    <cellStyle name="Hyperlink" xfId="1623" builtinId="8" hidden="1"/>
    <cellStyle name="Hyperlink" xfId="1615" builtinId="8" hidden="1"/>
    <cellStyle name="Hyperlink" xfId="1607" builtinId="8" hidden="1"/>
    <cellStyle name="Hyperlink" xfId="1599" builtinId="8" hidden="1"/>
    <cellStyle name="Hyperlink" xfId="1591" builtinId="8" hidden="1"/>
    <cellStyle name="Hyperlink" xfId="1583" builtinId="8" hidden="1"/>
    <cellStyle name="Hyperlink" xfId="1575" builtinId="8" hidden="1"/>
    <cellStyle name="Hyperlink" xfId="1567" builtinId="8" hidden="1"/>
    <cellStyle name="Hyperlink" xfId="1559" builtinId="8" hidden="1"/>
    <cellStyle name="Hyperlink" xfId="1551" builtinId="8" hidden="1"/>
    <cellStyle name="Hyperlink" xfId="1543" builtinId="8" hidden="1"/>
    <cellStyle name="Hyperlink" xfId="1535" builtinId="8" hidden="1"/>
    <cellStyle name="Hyperlink" xfId="1527" builtinId="8" hidden="1"/>
    <cellStyle name="Hyperlink" xfId="1519" builtinId="8" hidden="1"/>
    <cellStyle name="Hyperlink" xfId="1511" builtinId="8" hidden="1"/>
    <cellStyle name="Hyperlink" xfId="1503" builtinId="8" hidden="1"/>
    <cellStyle name="Hyperlink" xfId="1495" builtinId="8" hidden="1"/>
    <cellStyle name="Hyperlink" xfId="1487" builtinId="8" hidden="1"/>
    <cellStyle name="Hyperlink" xfId="1479" builtinId="8" hidden="1"/>
    <cellStyle name="Hyperlink" xfId="1471" builtinId="8" hidden="1"/>
    <cellStyle name="Hyperlink" xfId="1463" builtinId="8" hidden="1"/>
    <cellStyle name="Hyperlink" xfId="1455" builtinId="8" hidden="1"/>
    <cellStyle name="Hyperlink" xfId="1447" builtinId="8" hidden="1"/>
    <cellStyle name="Hyperlink" xfId="1439" builtinId="8" hidden="1"/>
    <cellStyle name="Hyperlink" xfId="1431" builtinId="8" hidden="1"/>
    <cellStyle name="Hyperlink" xfId="1423" builtinId="8" hidden="1"/>
    <cellStyle name="Hyperlink" xfId="1415" builtinId="8" hidden="1"/>
    <cellStyle name="Hyperlink" xfId="1407" builtinId="8" hidden="1"/>
    <cellStyle name="Hyperlink" xfId="1399" builtinId="8" hidden="1"/>
    <cellStyle name="Hyperlink" xfId="1391" builtinId="8" hidden="1"/>
    <cellStyle name="Hyperlink" xfId="1383" builtinId="8" hidden="1"/>
    <cellStyle name="Hyperlink" xfId="1375" builtinId="8" hidden="1"/>
    <cellStyle name="Hyperlink" xfId="1367" builtinId="8" hidden="1"/>
    <cellStyle name="Hyperlink" xfId="1359" builtinId="8" hidden="1"/>
    <cellStyle name="Hyperlink" xfId="1351" builtinId="8" hidden="1"/>
    <cellStyle name="Hyperlink" xfId="1343" builtinId="8" hidden="1"/>
    <cellStyle name="Hyperlink" xfId="1335" builtinId="8" hidden="1"/>
    <cellStyle name="Hyperlink" xfId="1327" builtinId="8" hidden="1"/>
    <cellStyle name="Hyperlink" xfId="1319" builtinId="8" hidden="1"/>
    <cellStyle name="Hyperlink" xfId="1311" builtinId="8" hidden="1"/>
    <cellStyle name="Hyperlink" xfId="1303" builtinId="8" hidden="1"/>
    <cellStyle name="Hyperlink" xfId="1295" builtinId="8" hidden="1"/>
    <cellStyle name="Hyperlink" xfId="1287" builtinId="8" hidden="1"/>
    <cellStyle name="Hyperlink" xfId="1279" builtinId="8" hidden="1"/>
    <cellStyle name="Hyperlink" xfId="1271" builtinId="8" hidden="1"/>
    <cellStyle name="Hyperlink" xfId="1263" builtinId="8" hidden="1"/>
    <cellStyle name="Hyperlink" xfId="1255" builtinId="8" hidden="1"/>
    <cellStyle name="Hyperlink" xfId="1247" builtinId="8" hidden="1"/>
    <cellStyle name="Hyperlink" xfId="1239" builtinId="8" hidden="1"/>
    <cellStyle name="Hyperlink" xfId="1231" builtinId="8" hidden="1"/>
    <cellStyle name="Hyperlink" xfId="1223" builtinId="8" hidden="1"/>
    <cellStyle name="Hyperlink" xfId="1215" builtinId="8" hidden="1"/>
    <cellStyle name="Hyperlink" xfId="1207" builtinId="8" hidden="1"/>
    <cellStyle name="Hyperlink" xfId="1199" builtinId="8" hidden="1"/>
    <cellStyle name="Hyperlink" xfId="1191" builtinId="8" hidden="1"/>
    <cellStyle name="Hyperlink" xfId="1183" builtinId="8" hidden="1"/>
    <cellStyle name="Hyperlink" xfId="1175" builtinId="8" hidden="1"/>
    <cellStyle name="Hyperlink" xfId="1167" builtinId="8" hidden="1"/>
    <cellStyle name="Hyperlink" xfId="1159" builtinId="8" hidden="1"/>
    <cellStyle name="Hyperlink" xfId="1151" builtinId="8" hidden="1"/>
    <cellStyle name="Hyperlink" xfId="1143" builtinId="8" hidden="1"/>
    <cellStyle name="Hyperlink" xfId="1135" builtinId="8" hidden="1"/>
    <cellStyle name="Hyperlink" xfId="1127" builtinId="8" hidden="1"/>
    <cellStyle name="Hyperlink" xfId="1119" builtinId="8" hidden="1"/>
    <cellStyle name="Hyperlink" xfId="1111" builtinId="8" hidden="1"/>
    <cellStyle name="Hyperlink" xfId="1103" builtinId="8" hidden="1"/>
    <cellStyle name="Hyperlink" xfId="1095" builtinId="8" hidden="1"/>
    <cellStyle name="Hyperlink" xfId="1087" builtinId="8" hidden="1"/>
    <cellStyle name="Hyperlink" xfId="1079" builtinId="8" hidden="1"/>
    <cellStyle name="Hyperlink" xfId="1071" builtinId="8" hidden="1"/>
    <cellStyle name="Hyperlink" xfId="1063" builtinId="8" hidden="1"/>
    <cellStyle name="Hyperlink" xfId="1055" builtinId="8" hidden="1"/>
    <cellStyle name="Hyperlink" xfId="1047" builtinId="8" hidden="1"/>
    <cellStyle name="Hyperlink" xfId="1039" builtinId="8" hidden="1"/>
    <cellStyle name="Hyperlink" xfId="1031" builtinId="8" hidden="1"/>
    <cellStyle name="Hyperlink" xfId="1023" builtinId="8" hidden="1"/>
    <cellStyle name="Hyperlink" xfId="1015" builtinId="8" hidden="1"/>
    <cellStyle name="Hyperlink" xfId="1007" builtinId="8" hidden="1"/>
    <cellStyle name="Hyperlink" xfId="999" builtinId="8" hidden="1"/>
    <cellStyle name="Hyperlink" xfId="991" builtinId="8" hidden="1"/>
    <cellStyle name="Hyperlink" xfId="983" builtinId="8" hidden="1"/>
    <cellStyle name="Hyperlink" xfId="975" builtinId="8" hidden="1"/>
    <cellStyle name="Hyperlink" xfId="967" builtinId="8" hidden="1"/>
    <cellStyle name="Hyperlink" xfId="959" builtinId="8" hidden="1"/>
    <cellStyle name="Hyperlink" xfId="951" builtinId="8" hidden="1"/>
    <cellStyle name="Hyperlink" xfId="943" builtinId="8" hidden="1"/>
    <cellStyle name="Hyperlink" xfId="935" builtinId="8" hidden="1"/>
    <cellStyle name="Hyperlink" xfId="927" builtinId="8" hidden="1"/>
    <cellStyle name="Hyperlink" xfId="919" builtinId="8" hidden="1"/>
    <cellStyle name="Hyperlink" xfId="911" builtinId="8" hidden="1"/>
    <cellStyle name="Hyperlink" xfId="903" builtinId="8" hidden="1"/>
    <cellStyle name="Hyperlink" xfId="895" builtinId="8" hidden="1"/>
    <cellStyle name="Hyperlink" xfId="887" builtinId="8" hidden="1"/>
    <cellStyle name="Hyperlink" xfId="879" builtinId="8" hidden="1"/>
    <cellStyle name="Hyperlink" xfId="871" builtinId="8" hidden="1"/>
    <cellStyle name="Hyperlink" xfId="863" builtinId="8" hidden="1"/>
    <cellStyle name="Hyperlink" xfId="855" builtinId="8" hidden="1"/>
    <cellStyle name="Hyperlink" xfId="847" builtinId="8" hidden="1"/>
    <cellStyle name="Hyperlink" xfId="839" builtinId="8" hidden="1"/>
    <cellStyle name="Hyperlink" xfId="831" builtinId="8" hidden="1"/>
    <cellStyle name="Hyperlink" xfId="823" builtinId="8" hidden="1"/>
    <cellStyle name="Hyperlink" xfId="815" builtinId="8" hidden="1"/>
    <cellStyle name="Hyperlink" xfId="807" builtinId="8" hidden="1"/>
    <cellStyle name="Hyperlink" xfId="799" builtinId="8" hidden="1"/>
    <cellStyle name="Hyperlink" xfId="791" builtinId="8" hidden="1"/>
    <cellStyle name="Hyperlink" xfId="783" builtinId="8" hidden="1"/>
    <cellStyle name="Hyperlink" xfId="775" builtinId="8" hidden="1"/>
    <cellStyle name="Hyperlink" xfId="767" builtinId="8" hidden="1"/>
    <cellStyle name="Hyperlink" xfId="759" builtinId="8" hidden="1"/>
    <cellStyle name="Hyperlink" xfId="751" builtinId="8" hidden="1"/>
    <cellStyle name="Hyperlink" xfId="743" builtinId="8" hidden="1"/>
    <cellStyle name="Hyperlink" xfId="735" builtinId="8" hidden="1"/>
    <cellStyle name="Hyperlink" xfId="727" builtinId="8" hidden="1"/>
    <cellStyle name="Hyperlink" xfId="719" builtinId="8" hidden="1"/>
    <cellStyle name="Hyperlink" xfId="711" builtinId="8" hidden="1"/>
    <cellStyle name="Hyperlink" xfId="703" builtinId="8" hidden="1"/>
    <cellStyle name="Hyperlink" xfId="695" builtinId="8" hidden="1"/>
    <cellStyle name="Hyperlink" xfId="687" builtinId="8" hidden="1"/>
    <cellStyle name="Hyperlink" xfId="679" builtinId="8" hidden="1"/>
    <cellStyle name="Hyperlink" xfId="671" builtinId="8" hidden="1"/>
    <cellStyle name="Hyperlink" xfId="663" builtinId="8" hidden="1"/>
    <cellStyle name="Hyperlink" xfId="655" builtinId="8" hidden="1"/>
    <cellStyle name="Hyperlink" xfId="647" builtinId="8" hidden="1"/>
    <cellStyle name="Hyperlink" xfId="639" builtinId="8" hidden="1"/>
    <cellStyle name="Hyperlink" xfId="631" builtinId="8" hidden="1"/>
    <cellStyle name="Hyperlink" xfId="623" builtinId="8" hidden="1"/>
    <cellStyle name="Hyperlink" xfId="615" builtinId="8" hidden="1"/>
    <cellStyle name="Hyperlink" xfId="607" builtinId="8" hidden="1"/>
    <cellStyle name="Hyperlink" xfId="599" builtinId="8" hidden="1"/>
    <cellStyle name="Hyperlink" xfId="591" builtinId="8" hidden="1"/>
    <cellStyle name="Hyperlink" xfId="256" builtinId="8" hidden="1"/>
    <cellStyle name="Hyperlink" xfId="258" builtinId="8" hidden="1"/>
    <cellStyle name="Hyperlink" xfId="260" builtinId="8" hidden="1"/>
    <cellStyle name="Hyperlink" xfId="262"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5" builtinId="8" hidden="1"/>
    <cellStyle name="Hyperlink" xfId="587" builtinId="8" hidden="1"/>
    <cellStyle name="Hyperlink" xfId="589" builtinId="8" hidden="1"/>
    <cellStyle name="Hyperlink" xfId="583" builtinId="8" hidden="1"/>
    <cellStyle name="Hyperlink" xfId="567" builtinId="8" hidden="1"/>
    <cellStyle name="Hyperlink" xfId="551" builtinId="8" hidden="1"/>
    <cellStyle name="Hyperlink" xfId="535" builtinId="8" hidden="1"/>
    <cellStyle name="Hyperlink" xfId="519" builtinId="8" hidden="1"/>
    <cellStyle name="Hyperlink" xfId="503" builtinId="8" hidden="1"/>
    <cellStyle name="Hyperlink" xfId="487" builtinId="8" hidden="1"/>
    <cellStyle name="Hyperlink" xfId="471" builtinId="8" hidden="1"/>
    <cellStyle name="Hyperlink" xfId="455" builtinId="8" hidden="1"/>
    <cellStyle name="Hyperlink" xfId="439" builtinId="8" hidden="1"/>
    <cellStyle name="Hyperlink" xfId="213" builtinId="8" hidden="1"/>
    <cellStyle name="Hyperlink" xfId="408" builtinId="8" hidden="1"/>
    <cellStyle name="Hyperlink" xfId="392" builtinId="8" hidden="1"/>
    <cellStyle name="Hyperlink" xfId="376" builtinId="8" hidden="1"/>
    <cellStyle name="Hyperlink" xfId="360" builtinId="8" hidden="1"/>
    <cellStyle name="Hyperlink" xfId="344" builtinId="8" hidden="1"/>
    <cellStyle name="Hyperlink" xfId="328" builtinId="8" hidden="1"/>
    <cellStyle name="Hyperlink" xfId="312" builtinId="8" hidden="1"/>
    <cellStyle name="Hyperlink" xfId="296" builtinId="8" hidden="1"/>
    <cellStyle name="Hyperlink" xfId="280" builtinId="8" hidden="1"/>
    <cellStyle name="Hyperlink" xfId="264"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4"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50" builtinId="8" hidden="1"/>
    <cellStyle name="Hyperlink" xfId="252" builtinId="8" hidden="1"/>
    <cellStyle name="Hyperlink" xfId="254" builtinId="8" hidden="1"/>
    <cellStyle name="Hyperlink" xfId="248" builtinId="8" hidden="1"/>
    <cellStyle name="Hyperlink" xfId="216" builtinId="8" hidden="1"/>
    <cellStyle name="Hyperlink" xfId="182" builtinId="8" hidden="1"/>
    <cellStyle name="Hyperlink" xfId="150" builtinId="8" hidden="1"/>
    <cellStyle name="Hyperlink" xfId="118"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86"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14" builtinId="8" hidden="1"/>
    <cellStyle name="Hyperlink" xfId="16" builtinId="8" hidden="1"/>
    <cellStyle name="Hyperlink" xfId="18" builtinId="8" hidden="1"/>
    <cellStyle name="Hyperlink" xfId="20" builtinId="8" hidden="1"/>
    <cellStyle name="Hyperlink" xfId="24" builtinId="8" hidden="1"/>
    <cellStyle name="Hyperlink" xfId="26" builtinId="8" hidden="1"/>
    <cellStyle name="Hyperlink" xfId="28" builtinId="8" hidden="1"/>
    <cellStyle name="Hyperlink" xfId="22" builtinId="8" hidden="1"/>
    <cellStyle name="Hyperlink" xfId="8" builtinId="8" hidden="1"/>
    <cellStyle name="Hyperlink" xfId="10" builtinId="8" hidden="1"/>
    <cellStyle name="Hyperlink" xfId="12" builtinId="8" hidden="1"/>
    <cellStyle name="Hyperlink" xfId="4" builtinId="8" hidden="1"/>
    <cellStyle name="Hyperlink" xfId="6" builtinId="8" hidden="1"/>
    <cellStyle name="Hyperlink" xfId="2" builtinId="8" hidden="1"/>
    <cellStyle name="Normal" xfId="0" builtinId="0"/>
    <cellStyle name="Normal 2" xfId="1" xr:uid="{00000000-0005-0000-0000-00009D060000}"/>
    <cellStyle name="Percent 2" xfId="212" xr:uid="{00000000-0005-0000-0000-00009E06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6"/>
  <sheetViews>
    <sheetView tabSelected="1" topLeftCell="C1" zoomScaleNormal="100" zoomScalePageLayoutView="125" workbookViewId="0">
      <selection activeCell="J17" sqref="J17"/>
    </sheetView>
  </sheetViews>
  <sheetFormatPr defaultColWidth="8.85546875" defaultRowHeight="15" x14ac:dyDescent="0.25"/>
  <cols>
    <col min="3" max="3" width="14" customWidth="1"/>
    <col min="4" max="4" width="10.7109375" customWidth="1"/>
    <col min="5" max="5" width="10.42578125" customWidth="1"/>
    <col min="6" max="6" width="12.42578125" customWidth="1"/>
    <col min="7" max="7" width="10.140625" customWidth="1"/>
    <col min="9" max="9" width="11" customWidth="1"/>
  </cols>
  <sheetData>
    <row r="1" spans="1:35" thickBot="1" x14ac:dyDescent="0.3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row>
    <row r="2" spans="1:35" ht="51.75" customHeight="1" x14ac:dyDescent="0.3">
      <c r="A2" s="28"/>
      <c r="B2" s="28"/>
      <c r="C2" s="84" t="s">
        <v>0</v>
      </c>
      <c r="D2" s="85"/>
      <c r="E2" s="85"/>
      <c r="F2" s="85"/>
      <c r="G2" s="85"/>
      <c r="H2" s="85"/>
      <c r="I2" s="86"/>
      <c r="J2" s="28"/>
      <c r="K2" s="97" t="s">
        <v>1</v>
      </c>
      <c r="L2" s="98"/>
      <c r="M2" s="98"/>
      <c r="N2" s="99"/>
      <c r="O2" s="28"/>
      <c r="P2" s="28"/>
      <c r="Q2" s="28"/>
      <c r="R2" s="28"/>
      <c r="S2" s="28"/>
      <c r="T2" s="28"/>
      <c r="U2" s="28"/>
      <c r="V2" s="28"/>
      <c r="W2" s="28"/>
      <c r="X2" s="28"/>
      <c r="Y2" s="28"/>
      <c r="Z2" s="28"/>
      <c r="AA2" s="28"/>
      <c r="AB2" s="28"/>
      <c r="AC2" s="28"/>
      <c r="AD2" s="28"/>
      <c r="AE2" s="28"/>
      <c r="AF2" s="28"/>
      <c r="AG2" s="28"/>
      <c r="AH2" s="28"/>
      <c r="AI2" s="28"/>
    </row>
    <row r="3" spans="1:35" ht="26.1" customHeight="1" x14ac:dyDescent="0.25">
      <c r="A3" s="28"/>
      <c r="B3" s="28"/>
      <c r="C3" s="92" t="s">
        <v>2</v>
      </c>
      <c r="D3" s="93"/>
      <c r="E3" s="93"/>
      <c r="F3" s="93"/>
      <c r="G3" s="93"/>
      <c r="H3" s="93"/>
      <c r="I3" s="94"/>
      <c r="J3" s="28"/>
      <c r="K3" s="56" t="s">
        <v>3</v>
      </c>
      <c r="L3" s="55" t="s">
        <v>4</v>
      </c>
      <c r="M3" s="72" t="s">
        <v>5</v>
      </c>
      <c r="N3" s="57" t="s">
        <v>6</v>
      </c>
      <c r="O3" s="28"/>
      <c r="P3" s="28"/>
      <c r="Q3" s="28"/>
      <c r="R3" s="28"/>
      <c r="S3" s="28"/>
      <c r="T3" s="28"/>
      <c r="U3" s="28"/>
      <c r="V3" s="28"/>
      <c r="W3" s="28"/>
      <c r="X3" s="28"/>
      <c r="Y3" s="28"/>
      <c r="Z3" s="28"/>
      <c r="AA3" s="28"/>
      <c r="AB3" s="28"/>
      <c r="AC3" s="28"/>
      <c r="AD3" s="28"/>
      <c r="AE3" s="28"/>
      <c r="AF3" s="28"/>
      <c r="AG3" s="28"/>
      <c r="AH3" s="28"/>
      <c r="AI3" s="28"/>
    </row>
    <row r="4" spans="1:35" ht="45" customHeight="1" x14ac:dyDescent="0.25">
      <c r="A4" s="28"/>
      <c r="B4" s="34"/>
      <c r="C4" s="92"/>
      <c r="D4" s="93"/>
      <c r="E4" s="93"/>
      <c r="F4" s="93"/>
      <c r="G4" s="93"/>
      <c r="H4" s="93"/>
      <c r="I4" s="94"/>
      <c r="J4" s="28"/>
      <c r="K4" s="56" t="s">
        <v>7</v>
      </c>
      <c r="L4" s="55" t="s">
        <v>8</v>
      </c>
      <c r="M4" s="72" t="s">
        <v>9</v>
      </c>
      <c r="N4" s="57" t="s">
        <v>10</v>
      </c>
      <c r="O4" s="28"/>
      <c r="P4" s="28"/>
      <c r="Q4" s="28"/>
      <c r="R4" s="28"/>
      <c r="S4" s="28"/>
      <c r="T4" s="28"/>
      <c r="U4" s="28"/>
      <c r="V4" s="28"/>
      <c r="W4" s="28"/>
      <c r="X4" s="28"/>
      <c r="Y4" s="28"/>
      <c r="Z4" s="28"/>
      <c r="AA4" s="28"/>
      <c r="AB4" s="28"/>
      <c r="AC4" s="28"/>
      <c r="AD4" s="28"/>
      <c r="AE4" s="28"/>
      <c r="AF4" s="28"/>
      <c r="AG4" s="28"/>
      <c r="AH4" s="28"/>
      <c r="AI4" s="28"/>
    </row>
    <row r="5" spans="1:35" ht="33.75" customHeight="1" x14ac:dyDescent="0.3">
      <c r="A5" s="28"/>
      <c r="B5" s="35"/>
      <c r="C5" s="46"/>
      <c r="D5" s="44" t="s">
        <v>11</v>
      </c>
      <c r="E5" s="44" t="s">
        <v>12</v>
      </c>
      <c r="F5" s="44" t="s">
        <v>13</v>
      </c>
      <c r="G5" s="44" t="s">
        <v>14</v>
      </c>
      <c r="H5" s="45" t="s">
        <v>15</v>
      </c>
      <c r="I5" s="47" t="s">
        <v>16</v>
      </c>
      <c r="J5" s="28"/>
      <c r="K5" s="56" t="s">
        <v>17</v>
      </c>
      <c r="L5" s="55" t="s">
        <v>18</v>
      </c>
      <c r="M5" s="72" t="s">
        <v>19</v>
      </c>
      <c r="N5" s="57" t="s">
        <v>20</v>
      </c>
      <c r="O5" s="28"/>
      <c r="P5" s="28"/>
      <c r="Q5" s="28"/>
      <c r="R5" s="28"/>
      <c r="S5" s="28"/>
      <c r="T5" s="28"/>
      <c r="U5" s="28"/>
      <c r="V5" s="28"/>
      <c r="W5" s="28"/>
      <c r="X5" s="28"/>
      <c r="Y5" s="28"/>
      <c r="Z5" s="28"/>
      <c r="AA5" s="28"/>
      <c r="AB5" s="28"/>
      <c r="AC5" s="28"/>
      <c r="AD5" s="28"/>
      <c r="AE5" s="28"/>
      <c r="AF5" s="28"/>
      <c r="AG5" s="28"/>
      <c r="AH5" s="28"/>
      <c r="AI5" s="28"/>
    </row>
    <row r="6" spans="1:35" ht="36" customHeight="1" x14ac:dyDescent="0.3">
      <c r="A6" s="28"/>
      <c r="B6" s="36"/>
      <c r="C6" s="48" t="s">
        <v>21</v>
      </c>
      <c r="D6" s="41">
        <v>7.5</v>
      </c>
      <c r="E6" s="41">
        <v>7.5</v>
      </c>
      <c r="F6" s="41">
        <v>7.5</v>
      </c>
      <c r="G6" s="41">
        <v>7.5</v>
      </c>
      <c r="H6" s="74">
        <v>7.5</v>
      </c>
      <c r="I6" s="49">
        <f>D6+E6+F6+G6+H6</f>
        <v>37.5</v>
      </c>
      <c r="J6" s="28"/>
      <c r="K6" s="56" t="s">
        <v>22</v>
      </c>
      <c r="L6" s="55" t="s">
        <v>23</v>
      </c>
      <c r="M6" s="72" t="s">
        <v>24</v>
      </c>
      <c r="N6" s="57" t="s">
        <v>25</v>
      </c>
      <c r="O6" s="28"/>
      <c r="P6" s="28"/>
      <c r="Q6" s="28"/>
      <c r="R6" s="28"/>
      <c r="S6" s="28"/>
      <c r="T6" s="28"/>
      <c r="U6" s="28"/>
      <c r="V6" s="28"/>
      <c r="W6" s="28"/>
      <c r="X6" s="28"/>
      <c r="Y6" s="28"/>
      <c r="Z6" s="28"/>
      <c r="AA6" s="28"/>
      <c r="AB6" s="28"/>
      <c r="AC6" s="28"/>
      <c r="AD6" s="28"/>
      <c r="AE6" s="28"/>
      <c r="AF6" s="28"/>
      <c r="AG6" s="28"/>
      <c r="AH6" s="28"/>
      <c r="AI6" s="28"/>
    </row>
    <row r="7" spans="1:35" ht="36.75" customHeight="1" x14ac:dyDescent="0.35">
      <c r="A7" s="28"/>
      <c r="B7" s="37"/>
      <c r="C7" s="48" t="s">
        <v>26</v>
      </c>
      <c r="D7" s="41">
        <v>7.5</v>
      </c>
      <c r="E7" s="41">
        <v>7.5</v>
      </c>
      <c r="F7" s="41">
        <v>7.5</v>
      </c>
      <c r="G7" s="41">
        <v>7.5</v>
      </c>
      <c r="H7" s="42">
        <v>7.5</v>
      </c>
      <c r="I7" s="49">
        <f>D7+E7+F7+G7+H7</f>
        <v>37.5</v>
      </c>
      <c r="J7" s="28"/>
      <c r="K7" s="56" t="s">
        <v>27</v>
      </c>
      <c r="L7" s="55" t="s">
        <v>28</v>
      </c>
      <c r="M7" s="72" t="s">
        <v>29</v>
      </c>
      <c r="N7" s="57" t="s">
        <v>30</v>
      </c>
      <c r="O7" s="28"/>
      <c r="P7" s="28"/>
      <c r="Q7" s="28"/>
      <c r="R7" s="28"/>
      <c r="S7" s="28"/>
      <c r="T7" s="28"/>
      <c r="U7" s="28"/>
      <c r="V7" s="28"/>
      <c r="W7" s="28"/>
      <c r="X7" s="28"/>
      <c r="Y7" s="28"/>
      <c r="Z7" s="28"/>
      <c r="AA7" s="28"/>
      <c r="AB7" s="28"/>
      <c r="AC7" s="28"/>
      <c r="AD7" s="28"/>
      <c r="AE7" s="28"/>
      <c r="AF7" s="28"/>
      <c r="AG7" s="28"/>
      <c r="AH7" s="28"/>
      <c r="AI7" s="28"/>
    </row>
    <row r="8" spans="1:35" ht="33" customHeight="1" thickBot="1" x14ac:dyDescent="0.3">
      <c r="A8" s="28"/>
      <c r="B8" s="36"/>
      <c r="C8" s="50" t="s">
        <v>31</v>
      </c>
      <c r="D8" s="43">
        <v>7.5</v>
      </c>
      <c r="E8" s="43">
        <v>7.5</v>
      </c>
      <c r="F8" s="43">
        <v>7.5</v>
      </c>
      <c r="G8" s="77">
        <v>7.5</v>
      </c>
      <c r="H8" s="42">
        <v>7.5</v>
      </c>
      <c r="I8" s="49">
        <f>D8+E8+F8+G8+H8</f>
        <v>37.5</v>
      </c>
      <c r="J8" s="28"/>
      <c r="K8" s="58" t="s">
        <v>32</v>
      </c>
      <c r="L8" s="59" t="s">
        <v>33</v>
      </c>
      <c r="M8" s="60" t="s">
        <v>34</v>
      </c>
      <c r="N8" s="61" t="s">
        <v>35</v>
      </c>
      <c r="O8" s="28"/>
      <c r="P8" s="28"/>
      <c r="Q8" s="28"/>
      <c r="R8" s="28"/>
      <c r="S8" s="28"/>
      <c r="T8" s="28"/>
      <c r="U8" s="28"/>
      <c r="V8" s="28"/>
      <c r="W8" s="28"/>
      <c r="X8" s="28"/>
      <c r="Y8" s="28"/>
      <c r="Z8" s="28"/>
      <c r="AA8" s="28"/>
      <c r="AB8" s="28"/>
      <c r="AC8" s="28"/>
      <c r="AD8" s="28"/>
      <c r="AE8" s="28"/>
      <c r="AF8" s="28"/>
      <c r="AG8" s="28"/>
      <c r="AH8" s="28"/>
      <c r="AI8" s="28"/>
    </row>
    <row r="9" spans="1:35" ht="32.1" customHeight="1" thickBot="1" x14ac:dyDescent="0.3">
      <c r="A9" s="28"/>
      <c r="B9" s="38"/>
      <c r="C9" s="51" t="s">
        <v>36</v>
      </c>
      <c r="D9" s="52">
        <v>7.5</v>
      </c>
      <c r="E9" s="52">
        <v>7.5</v>
      </c>
      <c r="F9" s="52">
        <v>7.5</v>
      </c>
      <c r="G9" s="52">
        <v>7.5</v>
      </c>
      <c r="H9" s="53">
        <v>7.5</v>
      </c>
      <c r="I9" s="54">
        <f>SUM(D9:H9)</f>
        <v>37.5</v>
      </c>
      <c r="J9" s="28"/>
      <c r="K9" s="28"/>
      <c r="L9" s="28"/>
      <c r="M9" s="28"/>
      <c r="N9" s="28"/>
      <c r="O9" s="28"/>
      <c r="P9" s="28"/>
      <c r="Q9" s="28"/>
      <c r="R9" s="28"/>
      <c r="S9" s="28"/>
      <c r="T9" s="28"/>
      <c r="U9" s="28"/>
      <c r="V9" s="28"/>
      <c r="W9" s="28"/>
      <c r="X9" s="28"/>
      <c r="Y9" s="28"/>
      <c r="Z9" s="28"/>
      <c r="AA9" s="28"/>
      <c r="AB9" s="28"/>
      <c r="AC9" s="28"/>
      <c r="AD9" s="28"/>
      <c r="AE9" s="28"/>
      <c r="AF9" s="28"/>
      <c r="AG9" s="28"/>
      <c r="AH9" s="28"/>
      <c r="AI9" s="28"/>
    </row>
    <row r="10" spans="1:35" ht="15.75" thickBot="1" x14ac:dyDescent="0.3">
      <c r="A10" s="28"/>
      <c r="B10" s="28"/>
      <c r="C10" s="28"/>
      <c r="D10" s="28"/>
      <c r="E10" s="28"/>
      <c r="F10" s="28"/>
      <c r="G10" s="28"/>
      <c r="H10" s="28"/>
      <c r="I10" s="28"/>
      <c r="J10" s="28"/>
      <c r="K10" s="100" t="s">
        <v>37</v>
      </c>
      <c r="L10" s="101"/>
      <c r="M10" s="101"/>
      <c r="N10" s="102"/>
      <c r="O10" s="28"/>
      <c r="P10" s="28"/>
      <c r="Q10" s="28"/>
      <c r="R10" s="28"/>
      <c r="S10" s="28"/>
      <c r="T10" s="28"/>
      <c r="U10" s="28"/>
      <c r="V10" s="28"/>
      <c r="W10" s="28"/>
      <c r="X10" s="28"/>
      <c r="Y10" s="28"/>
      <c r="Z10" s="28"/>
      <c r="AA10" s="28"/>
      <c r="AB10" s="28"/>
      <c r="AC10" s="28"/>
      <c r="AD10" s="28"/>
      <c r="AE10" s="28"/>
      <c r="AF10" s="28"/>
      <c r="AG10" s="28"/>
      <c r="AH10" s="28"/>
      <c r="AI10" s="28"/>
    </row>
    <row r="11" spans="1:35" x14ac:dyDescent="0.25">
      <c r="A11" s="28"/>
      <c r="B11" s="28"/>
      <c r="C11" s="28"/>
      <c r="D11" s="28"/>
      <c r="E11" s="28"/>
      <c r="F11" s="88" t="s">
        <v>38</v>
      </c>
      <c r="G11" s="89"/>
      <c r="H11" s="87">
        <f>SUM(I6:I9)</f>
        <v>150</v>
      </c>
      <c r="I11" s="107" t="s">
        <v>39</v>
      </c>
      <c r="J11" s="28"/>
      <c r="K11" s="103" t="s">
        <v>40</v>
      </c>
      <c r="L11" s="104"/>
      <c r="M11" s="104"/>
      <c r="N11" s="62">
        <v>75</v>
      </c>
      <c r="O11" s="28"/>
      <c r="P11" s="28"/>
      <c r="Q11" s="28"/>
      <c r="R11" s="28"/>
      <c r="S11" s="28"/>
      <c r="T11" s="28"/>
      <c r="U11" s="28"/>
      <c r="V11" s="28"/>
      <c r="W11" s="28"/>
      <c r="X11" s="28"/>
      <c r="Y11" s="28"/>
      <c r="Z11" s="28"/>
      <c r="AA11" s="28"/>
      <c r="AB11" s="28"/>
      <c r="AC11" s="28"/>
      <c r="AD11" s="28"/>
      <c r="AE11" s="28"/>
      <c r="AF11" s="28"/>
      <c r="AG11" s="28"/>
      <c r="AH11" s="28"/>
      <c r="AI11" s="28"/>
    </row>
    <row r="12" spans="1:35" ht="15.75" thickBot="1" x14ac:dyDescent="0.3">
      <c r="A12" s="28"/>
      <c r="B12" s="28"/>
      <c r="C12" s="28"/>
      <c r="D12" s="28"/>
      <c r="E12" s="28"/>
      <c r="F12" s="90"/>
      <c r="G12" s="91"/>
      <c r="H12" s="82"/>
      <c r="I12" s="108"/>
      <c r="J12" s="28"/>
      <c r="K12" s="105" t="s">
        <v>41</v>
      </c>
      <c r="L12" s="106"/>
      <c r="M12" s="106"/>
      <c r="N12" s="63">
        <f>N11/60</f>
        <v>1.25</v>
      </c>
      <c r="O12" s="28"/>
      <c r="P12" s="28"/>
      <c r="Q12" s="28"/>
      <c r="R12" s="28"/>
      <c r="S12" s="28"/>
      <c r="T12" s="28"/>
      <c r="U12" s="28"/>
      <c r="V12" s="28"/>
      <c r="W12" s="28"/>
      <c r="X12" s="28"/>
      <c r="Y12" s="28"/>
      <c r="Z12" s="28"/>
      <c r="AA12" s="28"/>
      <c r="AB12" s="28"/>
      <c r="AC12" s="28"/>
      <c r="AD12" s="28"/>
      <c r="AE12" s="28"/>
      <c r="AF12" s="28"/>
      <c r="AG12" s="28"/>
      <c r="AH12" s="28"/>
      <c r="AI12" s="28"/>
    </row>
    <row r="13" spans="1:35" x14ac:dyDescent="0.25">
      <c r="A13" s="28"/>
      <c r="B13" s="28"/>
      <c r="C13" s="28"/>
      <c r="D13" s="28"/>
      <c r="E13" s="28"/>
      <c r="F13" s="78" t="s">
        <v>136</v>
      </c>
      <c r="G13" s="79"/>
      <c r="H13" s="82">
        <f>H11*60</f>
        <v>9000</v>
      </c>
      <c r="I13" s="95" t="s">
        <v>39</v>
      </c>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row>
    <row r="14" spans="1:35" ht="15.75" thickBot="1" x14ac:dyDescent="0.3">
      <c r="A14" s="28"/>
      <c r="B14" s="28"/>
      <c r="C14" s="28"/>
      <c r="D14" s="28"/>
      <c r="E14" s="28"/>
      <c r="F14" s="80"/>
      <c r="G14" s="81"/>
      <c r="H14" s="83"/>
      <c r="I14" s="96"/>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row>
    <row r="15" spans="1:35" x14ac:dyDescent="0.25">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row>
    <row r="16" spans="1:35" x14ac:dyDescent="0.25">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row>
    <row r="17" spans="1:35" x14ac:dyDescent="0.25">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row>
    <row r="18" spans="1:35" x14ac:dyDescent="0.25">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row>
    <row r="19" spans="1:35" x14ac:dyDescent="0.25">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row>
    <row r="20" spans="1:35" x14ac:dyDescent="0.25">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row>
    <row r="21" spans="1:35" x14ac:dyDescent="0.25">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row>
    <row r="22" spans="1:35" x14ac:dyDescent="0.2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row>
    <row r="23" spans="1:35" x14ac:dyDescent="0.25">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row>
    <row r="24" spans="1:35" x14ac:dyDescent="0.25">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row>
    <row r="25" spans="1:35" x14ac:dyDescent="0.2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row>
    <row r="26" spans="1:35" x14ac:dyDescent="0.2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row>
    <row r="27" spans="1:35" x14ac:dyDescent="0.2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row>
    <row r="28" spans="1:35" x14ac:dyDescent="0.25">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row>
    <row r="29" spans="1:35" x14ac:dyDescent="0.25">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row>
    <row r="30" spans="1:35" x14ac:dyDescent="0.25">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row>
    <row r="31" spans="1:35" x14ac:dyDescent="0.25">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row>
    <row r="32" spans="1:35" x14ac:dyDescent="0.25">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row>
    <row r="33" spans="1:35" x14ac:dyDescent="0.2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row>
    <row r="34" spans="1:35" x14ac:dyDescent="0.2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row>
    <row r="35" spans="1:35" x14ac:dyDescent="0.25">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row>
    <row r="36" spans="1:35" x14ac:dyDescent="0.25">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row>
    <row r="37" spans="1:35" x14ac:dyDescent="0.2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row>
    <row r="38" spans="1:35" x14ac:dyDescent="0.2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row>
    <row r="39" spans="1:35" x14ac:dyDescent="0.2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row>
    <row r="40" spans="1:35" x14ac:dyDescent="0.2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row>
    <row r="41" spans="1:35"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row>
    <row r="42" spans="1:35" x14ac:dyDescent="0.2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row>
    <row r="43" spans="1:35" x14ac:dyDescent="0.2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row>
    <row r="44" spans="1:35"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row>
    <row r="45" spans="1:35" x14ac:dyDescent="0.2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row>
    <row r="46" spans="1:35"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row>
    <row r="47" spans="1:35" x14ac:dyDescent="0.2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row>
    <row r="48" spans="1:35" x14ac:dyDescent="0.2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row>
    <row r="49" spans="1:29" x14ac:dyDescent="0.2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row>
    <row r="50" spans="1:29"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row>
    <row r="51" spans="1:29"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row>
    <row r="52" spans="1:29"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row>
    <row r="53" spans="1:29"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row>
    <row r="54" spans="1:29" x14ac:dyDescent="0.2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row>
    <row r="55" spans="1:29" x14ac:dyDescent="0.2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row>
    <row r="56" spans="1:29" x14ac:dyDescent="0.2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row>
    <row r="57" spans="1:29" x14ac:dyDescent="0.2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row>
    <row r="58" spans="1:29" x14ac:dyDescent="0.2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row>
    <row r="59" spans="1:29" x14ac:dyDescent="0.2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row>
    <row r="60" spans="1:29" x14ac:dyDescent="0.2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row>
    <row r="61" spans="1:29"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row>
    <row r="62" spans="1:29"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row>
    <row r="63" spans="1:29"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row>
    <row r="64" spans="1:29"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row>
    <row r="65" spans="1:29"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row>
    <row r="66" spans="1:29"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row>
    <row r="67" spans="1:29"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row>
    <row r="68" spans="1:29"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row>
    <row r="69" spans="1:29"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row>
    <row r="70" spans="1:29"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row>
    <row r="71" spans="1:29"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row>
    <row r="72" spans="1:29"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row>
    <row r="73" spans="1:29" x14ac:dyDescent="0.25">
      <c r="A73" s="28"/>
      <c r="B73" s="28"/>
      <c r="C73" s="28"/>
      <c r="D73" s="28"/>
      <c r="E73" s="28"/>
    </row>
    <row r="74" spans="1:29" x14ac:dyDescent="0.25">
      <c r="A74" s="28"/>
      <c r="B74" s="28"/>
      <c r="C74" s="28"/>
      <c r="D74" s="28"/>
      <c r="E74" s="28"/>
    </row>
    <row r="75" spans="1:29" x14ac:dyDescent="0.25">
      <c r="A75" s="28"/>
      <c r="B75" s="28"/>
      <c r="C75" s="28"/>
      <c r="D75" s="28"/>
      <c r="E75" s="28"/>
    </row>
    <row r="76" spans="1:29" x14ac:dyDescent="0.25">
      <c r="A76" s="28"/>
      <c r="B76" s="28"/>
      <c r="C76" s="28"/>
      <c r="D76" s="28"/>
      <c r="E76" s="28"/>
    </row>
    <row r="77" spans="1:29" x14ac:dyDescent="0.25">
      <c r="A77" s="28"/>
      <c r="B77" s="28"/>
      <c r="C77" s="28"/>
      <c r="D77" s="28"/>
      <c r="E77" s="28"/>
    </row>
    <row r="78" spans="1:29" x14ac:dyDescent="0.25">
      <c r="A78" s="28"/>
      <c r="B78" s="28"/>
      <c r="C78" s="28"/>
      <c r="D78" s="28"/>
      <c r="E78" s="28"/>
    </row>
    <row r="79" spans="1:29" x14ac:dyDescent="0.25">
      <c r="A79" s="28"/>
      <c r="B79" s="28"/>
      <c r="C79" s="28"/>
      <c r="D79" s="28"/>
      <c r="E79" s="28"/>
    </row>
    <row r="80" spans="1:29" x14ac:dyDescent="0.25">
      <c r="A80" s="28"/>
      <c r="B80" s="28"/>
      <c r="C80" s="28"/>
      <c r="D80" s="28"/>
      <c r="E80" s="28"/>
    </row>
    <row r="81" spans="1:5" x14ac:dyDescent="0.25">
      <c r="A81" s="28"/>
      <c r="B81" s="28"/>
      <c r="C81" s="28"/>
      <c r="D81" s="28"/>
      <c r="E81" s="28"/>
    </row>
    <row r="82" spans="1:5" x14ac:dyDescent="0.25">
      <c r="A82" s="28"/>
      <c r="B82" s="28"/>
      <c r="C82" s="28"/>
      <c r="D82" s="28"/>
      <c r="E82" s="28"/>
    </row>
    <row r="83" spans="1:5" x14ac:dyDescent="0.25">
      <c r="A83" s="28"/>
      <c r="B83" s="28"/>
      <c r="C83" s="28"/>
      <c r="D83" s="28"/>
      <c r="E83" s="28"/>
    </row>
    <row r="84" spans="1:5" x14ac:dyDescent="0.25">
      <c r="A84" s="28"/>
      <c r="B84" s="28"/>
      <c r="C84" s="28"/>
      <c r="D84" s="28"/>
      <c r="E84" s="28"/>
    </row>
    <row r="85" spans="1:5" x14ac:dyDescent="0.25">
      <c r="A85" s="28"/>
      <c r="B85" s="28"/>
      <c r="C85" s="28"/>
      <c r="D85" s="28"/>
      <c r="E85" s="28"/>
    </row>
    <row r="86" spans="1:5" x14ac:dyDescent="0.25">
      <c r="A86" s="28"/>
      <c r="B86" s="28"/>
      <c r="C86" s="28"/>
      <c r="D86" s="28"/>
      <c r="E86" s="28"/>
    </row>
    <row r="87" spans="1:5" x14ac:dyDescent="0.25">
      <c r="A87" s="28"/>
      <c r="B87" s="28"/>
      <c r="C87" s="28"/>
      <c r="D87" s="28"/>
      <c r="E87" s="28"/>
    </row>
    <row r="88" spans="1:5" x14ac:dyDescent="0.25">
      <c r="A88" s="28"/>
      <c r="B88" s="28"/>
      <c r="C88" s="28"/>
      <c r="D88" s="28"/>
      <c r="E88" s="28"/>
    </row>
    <row r="89" spans="1:5" x14ac:dyDescent="0.25">
      <c r="A89" s="28"/>
      <c r="B89" s="28"/>
      <c r="C89" s="28"/>
      <c r="D89" s="28"/>
      <c r="E89" s="28"/>
    </row>
    <row r="90" spans="1:5" x14ac:dyDescent="0.25">
      <c r="A90" s="28"/>
      <c r="B90" s="28"/>
      <c r="C90" s="28"/>
      <c r="D90" s="28"/>
      <c r="E90" s="28"/>
    </row>
    <row r="91" spans="1:5" x14ac:dyDescent="0.25">
      <c r="A91" s="28"/>
      <c r="B91" s="28"/>
      <c r="C91" s="28"/>
      <c r="D91" s="28"/>
      <c r="E91" s="28"/>
    </row>
    <row r="92" spans="1:5" x14ac:dyDescent="0.25">
      <c r="A92" s="28"/>
      <c r="B92" s="28"/>
      <c r="C92" s="28"/>
      <c r="D92" s="28"/>
      <c r="E92" s="28"/>
    </row>
    <row r="93" spans="1:5" x14ac:dyDescent="0.25">
      <c r="A93" s="28"/>
      <c r="B93" s="28"/>
      <c r="C93" s="28"/>
      <c r="D93" s="28"/>
      <c r="E93" s="28"/>
    </row>
    <row r="94" spans="1:5" x14ac:dyDescent="0.25">
      <c r="A94" s="28"/>
      <c r="B94" s="28"/>
      <c r="C94" s="28"/>
      <c r="D94" s="28"/>
      <c r="E94" s="28"/>
    </row>
    <row r="95" spans="1:5" x14ac:dyDescent="0.25">
      <c r="A95" s="28"/>
      <c r="B95" s="28"/>
      <c r="C95" s="28"/>
      <c r="D95" s="28"/>
      <c r="E95" s="28"/>
    </row>
    <row r="96" spans="1:5" x14ac:dyDescent="0.25">
      <c r="A96" s="28"/>
      <c r="B96" s="28"/>
      <c r="C96" s="28"/>
      <c r="D96" s="28"/>
      <c r="E96" s="28"/>
    </row>
    <row r="97" spans="1:1" x14ac:dyDescent="0.25">
      <c r="A97" s="28"/>
    </row>
    <row r="98" spans="1:1" x14ac:dyDescent="0.25">
      <c r="A98" s="28"/>
    </row>
    <row r="99" spans="1:1" x14ac:dyDescent="0.25">
      <c r="A99" s="28"/>
    </row>
    <row r="100" spans="1:1" x14ac:dyDescent="0.25">
      <c r="A100" s="28"/>
    </row>
    <row r="101" spans="1:1" x14ac:dyDescent="0.25">
      <c r="A101" s="28"/>
    </row>
    <row r="102" spans="1:1" x14ac:dyDescent="0.25">
      <c r="A102" s="28"/>
    </row>
    <row r="103" spans="1:1" x14ac:dyDescent="0.25">
      <c r="A103" s="28"/>
    </row>
    <row r="104" spans="1:1" x14ac:dyDescent="0.25">
      <c r="A104" s="28"/>
    </row>
    <row r="105" spans="1:1" x14ac:dyDescent="0.25">
      <c r="A105" s="28"/>
    </row>
    <row r="106" spans="1:1" x14ac:dyDescent="0.25">
      <c r="A106" s="28"/>
    </row>
    <row r="107" spans="1:1" x14ac:dyDescent="0.25">
      <c r="A107" s="28"/>
    </row>
    <row r="108" spans="1:1" x14ac:dyDescent="0.25">
      <c r="A108" s="28"/>
    </row>
    <row r="109" spans="1:1" x14ac:dyDescent="0.25">
      <c r="A109" s="28"/>
    </row>
    <row r="110" spans="1:1" x14ac:dyDescent="0.25">
      <c r="A110" s="28"/>
    </row>
    <row r="111" spans="1:1" x14ac:dyDescent="0.25">
      <c r="A111" s="28"/>
    </row>
    <row r="112" spans="1:1" x14ac:dyDescent="0.25">
      <c r="A112" s="28"/>
    </row>
    <row r="113" spans="1:1" x14ac:dyDescent="0.25">
      <c r="A113" s="28"/>
    </row>
    <row r="114" spans="1:1" x14ac:dyDescent="0.25">
      <c r="A114" s="28"/>
    </row>
    <row r="115" spans="1:1" x14ac:dyDescent="0.25">
      <c r="A115" s="28"/>
    </row>
    <row r="116" spans="1:1" x14ac:dyDescent="0.25">
      <c r="A116" s="28"/>
    </row>
    <row r="117" spans="1:1" x14ac:dyDescent="0.25">
      <c r="A117" s="28"/>
    </row>
    <row r="118" spans="1:1" x14ac:dyDescent="0.25">
      <c r="A118" s="28"/>
    </row>
    <row r="119" spans="1:1" x14ac:dyDescent="0.25">
      <c r="A119" s="28"/>
    </row>
    <row r="120" spans="1:1" x14ac:dyDescent="0.25">
      <c r="A120" s="28"/>
    </row>
    <row r="121" spans="1:1" x14ac:dyDescent="0.25">
      <c r="A121" s="28"/>
    </row>
    <row r="122" spans="1:1" x14ac:dyDescent="0.25">
      <c r="A122" s="28"/>
    </row>
    <row r="123" spans="1:1" x14ac:dyDescent="0.25">
      <c r="A123" s="28"/>
    </row>
    <row r="124" spans="1:1" x14ac:dyDescent="0.25">
      <c r="A124" s="28"/>
    </row>
    <row r="125" spans="1:1" x14ac:dyDescent="0.25">
      <c r="A125" s="28"/>
    </row>
    <row r="126" spans="1:1" x14ac:dyDescent="0.25">
      <c r="A126" s="28"/>
    </row>
    <row r="127" spans="1:1" x14ac:dyDescent="0.25">
      <c r="A127" s="28"/>
    </row>
    <row r="128" spans="1:1" x14ac:dyDescent="0.25">
      <c r="A128" s="28"/>
    </row>
    <row r="129" spans="1:1" x14ac:dyDescent="0.25">
      <c r="A129" s="28"/>
    </row>
    <row r="130" spans="1:1" x14ac:dyDescent="0.25">
      <c r="A130" s="28"/>
    </row>
    <row r="131" spans="1:1" x14ac:dyDescent="0.25">
      <c r="A131" s="28"/>
    </row>
    <row r="132" spans="1:1" x14ac:dyDescent="0.25">
      <c r="A132" s="28"/>
    </row>
    <row r="133" spans="1:1" x14ac:dyDescent="0.25">
      <c r="A133" s="28"/>
    </row>
    <row r="134" spans="1:1" x14ac:dyDescent="0.25">
      <c r="A134" s="28"/>
    </row>
    <row r="135" spans="1:1" x14ac:dyDescent="0.25">
      <c r="A135" s="28"/>
    </row>
    <row r="136" spans="1:1" x14ac:dyDescent="0.25">
      <c r="A136" s="28"/>
    </row>
  </sheetData>
  <mergeCells count="12">
    <mergeCell ref="K2:N2"/>
    <mergeCell ref="K10:N10"/>
    <mergeCell ref="K11:M11"/>
    <mergeCell ref="K12:M12"/>
    <mergeCell ref="I11:I12"/>
    <mergeCell ref="F13:G14"/>
    <mergeCell ref="H13:H14"/>
    <mergeCell ref="C2:I2"/>
    <mergeCell ref="H11:H12"/>
    <mergeCell ref="F11:G12"/>
    <mergeCell ref="C3:I4"/>
    <mergeCell ref="I13:I14"/>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288"/>
  <sheetViews>
    <sheetView topLeftCell="A4" zoomScale="125" zoomScaleNormal="125" zoomScalePageLayoutView="125" workbookViewId="0">
      <selection activeCell="G9" sqref="G9"/>
    </sheetView>
  </sheetViews>
  <sheetFormatPr defaultColWidth="8.85546875" defaultRowHeight="15" x14ac:dyDescent="0.25"/>
  <cols>
    <col min="6" max="6" width="6.42578125" customWidth="1"/>
    <col min="7" max="7" width="12.140625" customWidth="1"/>
  </cols>
  <sheetData>
    <row r="1" spans="1:66" thickBot="1" x14ac:dyDescent="0.35">
      <c r="A1" s="28"/>
      <c r="B1" s="28"/>
      <c r="C1" s="28"/>
      <c r="D1" s="28"/>
      <c r="E1" s="28"/>
      <c r="F1" s="28"/>
      <c r="G1" s="28"/>
      <c r="H1" s="28"/>
      <c r="I1" s="28"/>
      <c r="J1" s="28"/>
      <c r="K1" s="28"/>
      <c r="L1" s="28"/>
      <c r="M1" s="28"/>
      <c r="N1" s="28"/>
      <c r="O1" s="28"/>
      <c r="P1" s="28"/>
      <c r="Q1" s="28"/>
      <c r="R1" s="28"/>
      <c r="S1" s="28"/>
      <c r="T1" s="28"/>
      <c r="U1" s="28"/>
      <c r="V1" s="28"/>
      <c r="W1" s="28"/>
    </row>
    <row r="2" spans="1:66" ht="29.45" thickBot="1" x14ac:dyDescent="0.6">
      <c r="A2" s="28"/>
      <c r="B2" s="152" t="s">
        <v>42</v>
      </c>
      <c r="C2" s="153"/>
      <c r="D2" s="153"/>
      <c r="E2" s="153"/>
      <c r="F2" s="153"/>
      <c r="G2" s="154"/>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row>
    <row r="3" spans="1:66" ht="75.75" customHeight="1" thickBot="1" x14ac:dyDescent="0.35">
      <c r="A3" s="28"/>
      <c r="B3" s="121" t="s">
        <v>140</v>
      </c>
      <c r="C3" s="122"/>
      <c r="D3" s="122"/>
      <c r="E3" s="122"/>
      <c r="F3" s="122"/>
      <c r="G3" s="123"/>
      <c r="H3" s="28"/>
      <c r="I3" s="109" t="s">
        <v>1</v>
      </c>
      <c r="J3" s="110"/>
      <c r="K3" s="110"/>
      <c r="L3" s="111"/>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row>
    <row r="4" spans="1:66" s="4" customFormat="1" ht="33.75" customHeight="1" thickBot="1" x14ac:dyDescent="0.35">
      <c r="A4" s="39"/>
      <c r="B4" s="155" t="s">
        <v>43</v>
      </c>
      <c r="C4" s="156"/>
      <c r="D4" s="157"/>
      <c r="E4" s="155" t="s">
        <v>141</v>
      </c>
      <c r="F4" s="156"/>
      <c r="G4" s="14" t="s">
        <v>44</v>
      </c>
      <c r="H4" s="39"/>
      <c r="I4" s="5" t="s">
        <v>3</v>
      </c>
      <c r="J4" s="6" t="s">
        <v>4</v>
      </c>
      <c r="K4" s="7" t="s">
        <v>5</v>
      </c>
      <c r="L4" s="8" t="s">
        <v>6</v>
      </c>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row>
    <row r="5" spans="1:66" thickBot="1" x14ac:dyDescent="0.35">
      <c r="A5" s="28"/>
      <c r="B5" s="124" t="s">
        <v>45</v>
      </c>
      <c r="C5" s="125"/>
      <c r="D5" s="126"/>
      <c r="E5" s="127">
        <v>600</v>
      </c>
      <c r="F5" s="128"/>
      <c r="G5" s="13" t="s">
        <v>39</v>
      </c>
      <c r="H5" s="28"/>
      <c r="I5" s="5" t="s">
        <v>7</v>
      </c>
      <c r="J5" s="6" t="s">
        <v>8</v>
      </c>
      <c r="K5" s="7" t="s">
        <v>9</v>
      </c>
      <c r="L5" s="8" t="s">
        <v>10</v>
      </c>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row>
    <row r="6" spans="1:66" thickBot="1" x14ac:dyDescent="0.35">
      <c r="A6" s="28"/>
      <c r="B6" s="118" t="s">
        <v>46</v>
      </c>
      <c r="C6" s="119"/>
      <c r="D6" s="120"/>
      <c r="E6" s="127">
        <v>80</v>
      </c>
      <c r="F6" s="128"/>
      <c r="G6" s="13" t="s">
        <v>39</v>
      </c>
      <c r="H6" s="28"/>
      <c r="I6" s="5" t="s">
        <v>17</v>
      </c>
      <c r="J6" s="6" t="s">
        <v>18</v>
      </c>
      <c r="K6" s="7" t="s">
        <v>19</v>
      </c>
      <c r="L6" s="8" t="s">
        <v>20</v>
      </c>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row>
    <row r="7" spans="1:66" thickBot="1" x14ac:dyDescent="0.35">
      <c r="A7" s="28"/>
      <c r="B7" s="118" t="s">
        <v>47</v>
      </c>
      <c r="C7" s="119"/>
      <c r="D7" s="120"/>
      <c r="E7" s="127">
        <v>300</v>
      </c>
      <c r="F7" s="128"/>
      <c r="G7" s="13" t="s">
        <v>39</v>
      </c>
      <c r="H7" s="28"/>
      <c r="I7" s="5" t="s">
        <v>22</v>
      </c>
      <c r="J7" s="6" t="s">
        <v>23</v>
      </c>
      <c r="K7" s="7" t="s">
        <v>24</v>
      </c>
      <c r="L7" s="8" t="s">
        <v>25</v>
      </c>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row>
    <row r="8" spans="1:66" thickBot="1" x14ac:dyDescent="0.35">
      <c r="A8" s="28"/>
      <c r="B8" s="118" t="s">
        <v>48</v>
      </c>
      <c r="C8" s="119"/>
      <c r="D8" s="120"/>
      <c r="E8" s="127">
        <v>120</v>
      </c>
      <c r="F8" s="128"/>
      <c r="G8" s="13" t="s">
        <v>39</v>
      </c>
      <c r="H8" s="28"/>
      <c r="I8" s="5" t="s">
        <v>27</v>
      </c>
      <c r="J8" s="6" t="s">
        <v>28</v>
      </c>
      <c r="K8" s="7" t="s">
        <v>29</v>
      </c>
      <c r="L8" s="8" t="s">
        <v>30</v>
      </c>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row>
    <row r="9" spans="1:66" thickBot="1" x14ac:dyDescent="0.35">
      <c r="A9" s="28"/>
      <c r="B9" s="118" t="s">
        <v>49</v>
      </c>
      <c r="C9" s="119"/>
      <c r="D9" s="120"/>
      <c r="E9" s="127">
        <v>120</v>
      </c>
      <c r="F9" s="128"/>
      <c r="G9" s="13" t="s">
        <v>39</v>
      </c>
      <c r="H9" s="28"/>
      <c r="I9" s="5" t="s">
        <v>32</v>
      </c>
      <c r="J9" s="6" t="s">
        <v>33</v>
      </c>
      <c r="K9" s="7" t="s">
        <v>34</v>
      </c>
      <c r="L9" s="8" t="s">
        <v>35</v>
      </c>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row>
    <row r="10" spans="1:66" thickBot="1" x14ac:dyDescent="0.35">
      <c r="A10" s="28"/>
      <c r="B10" s="118" t="s">
        <v>50</v>
      </c>
      <c r="C10" s="119"/>
      <c r="D10" s="120"/>
      <c r="E10" s="158"/>
      <c r="F10" s="159"/>
      <c r="G10" s="13" t="s">
        <v>39</v>
      </c>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row>
    <row r="11" spans="1:66" thickBot="1" x14ac:dyDescent="0.35">
      <c r="A11" s="28"/>
      <c r="B11" s="118" t="s">
        <v>51</v>
      </c>
      <c r="C11" s="119"/>
      <c r="D11" s="120"/>
      <c r="E11" s="127"/>
      <c r="F11" s="128"/>
      <c r="G11" s="13" t="s">
        <v>39</v>
      </c>
      <c r="H11" s="28"/>
      <c r="I11" s="112" t="s">
        <v>52</v>
      </c>
      <c r="J11" s="113"/>
      <c r="K11" s="113"/>
      <c r="L11" s="114"/>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row>
    <row r="12" spans="1:66" thickBot="1" x14ac:dyDescent="0.35">
      <c r="A12" s="28"/>
      <c r="B12" s="118" t="s">
        <v>53</v>
      </c>
      <c r="C12" s="119"/>
      <c r="D12" s="120"/>
      <c r="E12" s="127"/>
      <c r="F12" s="128"/>
      <c r="G12" s="13" t="s">
        <v>39</v>
      </c>
      <c r="H12" s="28"/>
      <c r="I12" s="115" t="s">
        <v>54</v>
      </c>
      <c r="J12" s="116"/>
      <c r="K12" s="117"/>
      <c r="L12" s="3">
        <v>2.5</v>
      </c>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row>
    <row r="13" spans="1:66" ht="17.25" customHeight="1" thickBot="1" x14ac:dyDescent="0.35">
      <c r="A13" s="28"/>
      <c r="B13" s="118" t="s">
        <v>55</v>
      </c>
      <c r="C13" s="119"/>
      <c r="D13" s="120"/>
      <c r="E13" s="127"/>
      <c r="F13" s="128"/>
      <c r="G13" s="13" t="s">
        <v>39</v>
      </c>
      <c r="H13" s="28"/>
      <c r="I13" s="115" t="s">
        <v>56</v>
      </c>
      <c r="J13" s="116"/>
      <c r="K13" s="117"/>
      <c r="L13" s="2">
        <f>L12*60</f>
        <v>150</v>
      </c>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row>
    <row r="14" spans="1:66" ht="40.5" customHeight="1" thickBot="1" x14ac:dyDescent="0.35">
      <c r="A14" s="28"/>
      <c r="B14" s="129" t="s">
        <v>57</v>
      </c>
      <c r="C14" s="130"/>
      <c r="D14" s="131"/>
      <c r="E14" s="112">
        <f>E5+E6+E7+E8+E9+E10+E11+E12+E13</f>
        <v>1220</v>
      </c>
      <c r="F14" s="113"/>
      <c r="G14" s="64" t="s">
        <v>39</v>
      </c>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row>
    <row r="15" spans="1:66" ht="15.75" customHeight="1" thickBot="1" x14ac:dyDescent="0.3">
      <c r="A15" s="28"/>
      <c r="B15" s="28"/>
      <c r="C15" s="28"/>
      <c r="D15" s="28"/>
      <c r="E15" s="28"/>
      <c r="F15" s="28"/>
      <c r="G15" s="28"/>
      <c r="H15" s="28"/>
      <c r="I15" s="143" t="s">
        <v>139</v>
      </c>
      <c r="J15" s="144"/>
      <c r="K15" s="144"/>
      <c r="L15" s="145"/>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row>
    <row r="16" spans="1:66" ht="15" customHeight="1" thickBot="1" x14ac:dyDescent="0.3">
      <c r="A16" s="28"/>
      <c r="B16" s="141" t="s">
        <v>58</v>
      </c>
      <c r="C16" s="142"/>
      <c r="D16" s="40"/>
      <c r="E16" s="40"/>
      <c r="F16" s="40"/>
      <c r="G16" s="1"/>
      <c r="H16" s="28"/>
      <c r="I16" s="146"/>
      <c r="J16" s="147"/>
      <c r="K16" s="147"/>
      <c r="L16" s="14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row>
    <row r="17" spans="1:66" x14ac:dyDescent="0.25">
      <c r="A17" s="28"/>
      <c r="B17" s="132" t="s">
        <v>138</v>
      </c>
      <c r="C17" s="133"/>
      <c r="D17" s="133"/>
      <c r="E17" s="133"/>
      <c r="F17" s="133"/>
      <c r="G17" s="134"/>
      <c r="H17" s="28"/>
      <c r="I17" s="146"/>
      <c r="J17" s="147"/>
      <c r="K17" s="147"/>
      <c r="L17" s="14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row>
    <row r="18" spans="1:66" x14ac:dyDescent="0.25">
      <c r="A18" s="28"/>
      <c r="B18" s="135"/>
      <c r="C18" s="136"/>
      <c r="D18" s="136"/>
      <c r="E18" s="136"/>
      <c r="F18" s="136"/>
      <c r="G18" s="137"/>
      <c r="H18" s="28"/>
      <c r="I18" s="146"/>
      <c r="J18" s="147"/>
      <c r="K18" s="147"/>
      <c r="L18" s="14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row>
    <row r="19" spans="1:66" x14ac:dyDescent="0.25">
      <c r="A19" s="28"/>
      <c r="B19" s="135"/>
      <c r="C19" s="136"/>
      <c r="D19" s="136"/>
      <c r="E19" s="136"/>
      <c r="F19" s="136"/>
      <c r="G19" s="137"/>
      <c r="H19" s="28"/>
      <c r="I19" s="146"/>
      <c r="J19" s="147"/>
      <c r="K19" s="147"/>
      <c r="L19" s="14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row>
    <row r="20" spans="1:66" x14ac:dyDescent="0.25">
      <c r="A20" s="28"/>
      <c r="B20" s="135"/>
      <c r="C20" s="136"/>
      <c r="D20" s="136"/>
      <c r="E20" s="136"/>
      <c r="F20" s="136"/>
      <c r="G20" s="137"/>
      <c r="H20" s="28"/>
      <c r="I20" s="146"/>
      <c r="J20" s="147"/>
      <c r="K20" s="147"/>
      <c r="L20" s="14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row>
    <row r="21" spans="1:66" ht="15.75" thickBot="1" x14ac:dyDescent="0.3">
      <c r="A21" s="28"/>
      <c r="B21" s="138"/>
      <c r="C21" s="139"/>
      <c r="D21" s="139"/>
      <c r="E21" s="139"/>
      <c r="F21" s="139"/>
      <c r="G21" s="140"/>
      <c r="H21" s="28"/>
      <c r="I21" s="149"/>
      <c r="J21" s="150"/>
      <c r="K21" s="150"/>
      <c r="L21" s="151"/>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row>
    <row r="22" spans="1:66" x14ac:dyDescent="0.2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row>
    <row r="23" spans="1:66" x14ac:dyDescent="0.25">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row>
    <row r="24" spans="1:66" x14ac:dyDescent="0.25">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row>
    <row r="25" spans="1:66" x14ac:dyDescent="0.2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row>
    <row r="26" spans="1:66" x14ac:dyDescent="0.2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row>
    <row r="27" spans="1:66" x14ac:dyDescent="0.2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row>
    <row r="28" spans="1:66" x14ac:dyDescent="0.25">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row>
    <row r="29" spans="1:66" x14ac:dyDescent="0.25">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row>
    <row r="30" spans="1:66" x14ac:dyDescent="0.25">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row>
    <row r="31" spans="1:66" x14ac:dyDescent="0.25">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row>
    <row r="32" spans="1:66" x14ac:dyDescent="0.25">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row>
    <row r="33" spans="1:66" x14ac:dyDescent="0.2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row>
    <row r="34" spans="1:66" x14ac:dyDescent="0.2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row>
    <row r="35" spans="1:66" x14ac:dyDescent="0.25">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row>
    <row r="36" spans="1:66" x14ac:dyDescent="0.25">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row>
    <row r="37" spans="1:66" x14ac:dyDescent="0.2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row>
    <row r="38" spans="1:66" x14ac:dyDescent="0.2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row>
    <row r="39" spans="1:66" x14ac:dyDescent="0.2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row>
    <row r="40" spans="1:66" x14ac:dyDescent="0.2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row>
    <row r="41" spans="1:66"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row>
    <row r="42" spans="1:66" x14ac:dyDescent="0.2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row>
    <row r="43" spans="1:66" x14ac:dyDescent="0.2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row>
    <row r="44" spans="1:66"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row>
    <row r="45" spans="1:66" x14ac:dyDescent="0.2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row>
    <row r="46" spans="1:66"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row>
    <row r="47" spans="1:66" x14ac:dyDescent="0.2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row>
    <row r="48" spans="1:66" x14ac:dyDescent="0.2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row>
    <row r="49" spans="1:66" x14ac:dyDescent="0.2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row>
    <row r="50" spans="1:66"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row>
    <row r="51" spans="1:66"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row>
    <row r="52" spans="1:66"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row>
    <row r="53" spans="1:66"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row>
    <row r="54" spans="1:66" x14ac:dyDescent="0.2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row>
    <row r="55" spans="1:66" x14ac:dyDescent="0.2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row>
    <row r="56" spans="1:66" x14ac:dyDescent="0.2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row>
    <row r="57" spans="1:66" x14ac:dyDescent="0.2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x14ac:dyDescent="0.2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x14ac:dyDescent="0.2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x14ac:dyDescent="0.2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row r="64" spans="1:66"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row>
    <row r="65" spans="1:66"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row>
    <row r="66" spans="1:66"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row>
    <row r="67" spans="1:66"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row>
    <row r="68" spans="1:66"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row>
    <row r="69" spans="1:66"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row>
    <row r="70" spans="1:66"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row>
    <row r="71" spans="1:66"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row>
    <row r="72" spans="1:66"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row>
    <row r="73" spans="1:66" x14ac:dyDescent="0.2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row>
    <row r="74" spans="1:66" x14ac:dyDescent="0.2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row>
    <row r="75" spans="1:66"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row>
    <row r="76" spans="1:66"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row>
    <row r="77" spans="1:66" x14ac:dyDescent="0.2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row>
    <row r="78" spans="1:66"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row>
    <row r="79" spans="1:66"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row>
    <row r="80" spans="1:66"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row>
    <row r="81" spans="1:66"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c r="BN81" s="28"/>
    </row>
    <row r="82" spans="1:66"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row>
    <row r="83" spans="1:66"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c r="BN83" s="28"/>
    </row>
    <row r="84" spans="1:66"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row>
    <row r="85" spans="1:66"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row>
    <row r="86" spans="1:66"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row>
    <row r="87" spans="1:66"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row>
    <row r="88" spans="1:66"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8"/>
      <c r="BN88" s="28"/>
    </row>
    <row r="89" spans="1:66"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8"/>
      <c r="BN89" s="28"/>
    </row>
    <row r="90" spans="1:66"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row>
    <row r="91" spans="1:66"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row>
    <row r="92" spans="1:66"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c r="BN92" s="28"/>
    </row>
    <row r="93" spans="1:66"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row>
    <row r="94" spans="1:66"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28"/>
      <c r="BM94" s="28"/>
      <c r="BN94" s="28"/>
    </row>
    <row r="95" spans="1:66"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28"/>
      <c r="BM95" s="28"/>
      <c r="BN95" s="28"/>
    </row>
    <row r="96" spans="1:66" x14ac:dyDescent="0.2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row>
    <row r="97" spans="1:66"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row>
    <row r="98" spans="1:66" x14ac:dyDescent="0.2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row>
    <row r="99" spans="1:66"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8"/>
      <c r="BL99" s="28"/>
      <c r="BM99" s="28"/>
      <c r="BN99" s="28"/>
    </row>
    <row r="100" spans="1:66"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c r="BN100" s="28"/>
    </row>
    <row r="101" spans="1:66"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row>
    <row r="102" spans="1:66"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row>
    <row r="103" spans="1:66" x14ac:dyDescent="0.2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28"/>
      <c r="BM103" s="28"/>
      <c r="BN103" s="28"/>
    </row>
    <row r="104" spans="1:66" x14ac:dyDescent="0.2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row>
    <row r="105" spans="1:66"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8"/>
    </row>
    <row r="106" spans="1:66" x14ac:dyDescent="0.25">
      <c r="A106" s="28"/>
      <c r="B106" s="28"/>
      <c r="C106" s="28"/>
      <c r="D106" s="28"/>
      <c r="E106" s="28"/>
      <c r="F106" s="28"/>
      <c r="G106" s="28"/>
      <c r="H106" s="28"/>
      <c r="I106" s="28"/>
      <c r="J106" s="28"/>
      <c r="K106" s="28"/>
      <c r="L106" s="28"/>
      <c r="M106" s="28"/>
      <c r="N106" s="28"/>
      <c r="O106" s="28"/>
      <c r="P106" s="28"/>
      <c r="Q106" s="28"/>
      <c r="R106" s="28"/>
      <c r="S106" s="28"/>
      <c r="T106" s="28"/>
      <c r="U106" s="28"/>
      <c r="V106" s="28"/>
      <c r="W106" s="28"/>
    </row>
    <row r="107" spans="1:66"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8"/>
    </row>
    <row r="108" spans="1:66" x14ac:dyDescent="0.25">
      <c r="A108" s="28"/>
      <c r="B108" s="28"/>
      <c r="C108" s="28"/>
      <c r="D108" s="28"/>
      <c r="E108" s="28"/>
      <c r="F108" s="28"/>
      <c r="G108" s="28"/>
      <c r="H108" s="28"/>
      <c r="I108" s="28"/>
      <c r="J108" s="28"/>
      <c r="K108" s="28"/>
      <c r="L108" s="28"/>
      <c r="M108" s="28"/>
      <c r="N108" s="28"/>
      <c r="O108" s="28"/>
      <c r="P108" s="28"/>
      <c r="Q108" s="28"/>
      <c r="R108" s="28"/>
      <c r="S108" s="28"/>
      <c r="T108" s="28"/>
      <c r="U108" s="28"/>
      <c r="V108" s="28"/>
      <c r="W108" s="28"/>
    </row>
    <row r="109" spans="1:66" x14ac:dyDescent="0.25">
      <c r="A109" s="28"/>
      <c r="B109" s="28"/>
      <c r="C109" s="28"/>
      <c r="D109" s="28"/>
      <c r="E109" s="28"/>
      <c r="F109" s="28"/>
      <c r="G109" s="28"/>
      <c r="H109" s="28"/>
      <c r="I109" s="28"/>
      <c r="J109" s="28"/>
      <c r="K109" s="28"/>
      <c r="L109" s="28"/>
      <c r="M109" s="28"/>
      <c r="N109" s="28"/>
      <c r="O109" s="28"/>
      <c r="P109" s="28"/>
      <c r="Q109" s="28"/>
      <c r="R109" s="28"/>
      <c r="S109" s="28"/>
      <c r="T109" s="28"/>
      <c r="U109" s="28"/>
      <c r="V109" s="28"/>
      <c r="W109" s="28"/>
    </row>
    <row r="110" spans="1:66" x14ac:dyDescent="0.25">
      <c r="A110" s="28"/>
      <c r="B110" s="28"/>
      <c r="C110" s="28"/>
      <c r="D110" s="28"/>
      <c r="E110" s="28"/>
      <c r="F110" s="28"/>
      <c r="G110" s="28"/>
      <c r="H110" s="28"/>
      <c r="I110" s="28"/>
      <c r="J110" s="28"/>
      <c r="K110" s="28"/>
      <c r="L110" s="28"/>
      <c r="M110" s="28"/>
      <c r="N110" s="28"/>
      <c r="O110" s="28"/>
      <c r="P110" s="28"/>
      <c r="Q110" s="28"/>
      <c r="R110" s="28"/>
      <c r="S110" s="28"/>
      <c r="T110" s="28"/>
      <c r="U110" s="28"/>
      <c r="V110" s="28"/>
      <c r="W110" s="28"/>
    </row>
    <row r="111" spans="1:66" x14ac:dyDescent="0.25">
      <c r="A111" s="28"/>
      <c r="B111" s="28"/>
      <c r="C111" s="28"/>
      <c r="D111" s="28"/>
      <c r="E111" s="28"/>
      <c r="F111" s="28"/>
      <c r="G111" s="28"/>
      <c r="H111" s="28"/>
      <c r="I111" s="28"/>
      <c r="J111" s="28"/>
      <c r="K111" s="28"/>
      <c r="L111" s="28"/>
      <c r="M111" s="28"/>
      <c r="N111" s="28"/>
      <c r="O111" s="28"/>
      <c r="P111" s="28"/>
      <c r="Q111" s="28"/>
      <c r="R111" s="28"/>
      <c r="S111" s="28"/>
      <c r="T111" s="28"/>
      <c r="U111" s="28"/>
      <c r="V111" s="28"/>
      <c r="W111" s="28"/>
    </row>
    <row r="112" spans="1:66"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8"/>
    </row>
    <row r="113" spans="1:23" x14ac:dyDescent="0.25">
      <c r="A113" s="28"/>
      <c r="B113" s="28"/>
      <c r="C113" s="28"/>
      <c r="D113" s="28"/>
      <c r="E113" s="28"/>
      <c r="F113" s="28"/>
      <c r="G113" s="28"/>
      <c r="H113" s="28"/>
      <c r="I113" s="28"/>
      <c r="J113" s="28"/>
      <c r="K113" s="28"/>
      <c r="L113" s="28"/>
      <c r="M113" s="28"/>
      <c r="N113" s="28"/>
      <c r="O113" s="28"/>
      <c r="P113" s="28"/>
      <c r="Q113" s="28"/>
      <c r="R113" s="28"/>
      <c r="S113" s="28"/>
      <c r="T113" s="28"/>
      <c r="U113" s="28"/>
      <c r="V113" s="28"/>
      <c r="W113" s="28"/>
    </row>
    <row r="114" spans="1:23" x14ac:dyDescent="0.25">
      <c r="A114" s="28"/>
      <c r="B114" s="28"/>
      <c r="C114" s="28"/>
      <c r="D114" s="28"/>
      <c r="E114" s="28"/>
      <c r="F114" s="28"/>
      <c r="G114" s="28"/>
      <c r="H114" s="28"/>
      <c r="I114" s="28"/>
      <c r="J114" s="28"/>
      <c r="K114" s="28"/>
      <c r="L114" s="28"/>
      <c r="M114" s="28"/>
      <c r="N114" s="28"/>
      <c r="O114" s="28"/>
      <c r="P114" s="28"/>
      <c r="Q114" s="28"/>
      <c r="R114" s="28"/>
      <c r="S114" s="28"/>
      <c r="T114" s="28"/>
      <c r="U114" s="28"/>
      <c r="V114" s="28"/>
      <c r="W114" s="28"/>
    </row>
    <row r="115" spans="1:23" x14ac:dyDescent="0.25">
      <c r="A115" s="28"/>
      <c r="B115" s="28"/>
      <c r="C115" s="28"/>
      <c r="D115" s="28"/>
      <c r="E115" s="28"/>
      <c r="F115" s="28"/>
      <c r="G115" s="28"/>
      <c r="H115" s="28"/>
      <c r="I115" s="28"/>
      <c r="J115" s="28"/>
      <c r="K115" s="28"/>
      <c r="L115" s="28"/>
      <c r="M115" s="28"/>
      <c r="N115" s="28"/>
      <c r="O115" s="28"/>
      <c r="P115" s="28"/>
      <c r="Q115" s="28"/>
      <c r="R115" s="28"/>
      <c r="S115" s="28"/>
      <c r="T115" s="28"/>
      <c r="U115" s="28"/>
      <c r="V115" s="28"/>
      <c r="W115" s="28"/>
    </row>
    <row r="116" spans="1:23" x14ac:dyDescent="0.25">
      <c r="A116" s="28"/>
      <c r="B116" s="28"/>
      <c r="C116" s="28"/>
      <c r="D116" s="28"/>
      <c r="E116" s="28"/>
      <c r="F116" s="28"/>
      <c r="G116" s="28"/>
      <c r="H116" s="28"/>
      <c r="I116" s="28"/>
      <c r="J116" s="28"/>
      <c r="K116" s="28"/>
      <c r="L116" s="28"/>
      <c r="M116" s="28"/>
      <c r="N116" s="28"/>
      <c r="O116" s="28"/>
      <c r="P116" s="28"/>
      <c r="Q116" s="28"/>
      <c r="R116" s="28"/>
      <c r="S116" s="28"/>
      <c r="T116" s="28"/>
      <c r="U116" s="28"/>
      <c r="V116" s="28"/>
      <c r="W116" s="28"/>
    </row>
    <row r="117" spans="1:23"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row>
    <row r="118" spans="1:23"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8"/>
    </row>
    <row r="119" spans="1:23" x14ac:dyDescent="0.25">
      <c r="A119" s="28"/>
      <c r="B119" s="28"/>
      <c r="C119" s="28"/>
      <c r="D119" s="28"/>
      <c r="E119" s="28"/>
      <c r="F119" s="28"/>
      <c r="G119" s="28"/>
      <c r="H119" s="28"/>
      <c r="I119" s="28"/>
      <c r="J119" s="28"/>
      <c r="K119" s="28"/>
      <c r="L119" s="28"/>
      <c r="M119" s="28"/>
      <c r="N119" s="28"/>
      <c r="O119" s="28"/>
      <c r="P119" s="28"/>
      <c r="Q119" s="28"/>
      <c r="R119" s="28"/>
      <c r="S119" s="28"/>
      <c r="T119" s="28"/>
      <c r="U119" s="28"/>
      <c r="V119" s="28"/>
      <c r="W119" s="28"/>
    </row>
    <row r="120" spans="1:23" x14ac:dyDescent="0.25">
      <c r="A120" s="28"/>
      <c r="B120" s="28"/>
      <c r="C120" s="28"/>
      <c r="D120" s="28"/>
      <c r="E120" s="28"/>
      <c r="F120" s="28"/>
      <c r="G120" s="28"/>
      <c r="H120" s="28"/>
      <c r="I120" s="28"/>
      <c r="J120" s="28"/>
      <c r="K120" s="28"/>
      <c r="L120" s="28"/>
      <c r="M120" s="28"/>
      <c r="N120" s="28"/>
      <c r="O120" s="28"/>
      <c r="P120" s="28"/>
      <c r="Q120" s="28"/>
      <c r="R120" s="28"/>
      <c r="S120" s="28"/>
      <c r="T120" s="28"/>
      <c r="U120" s="28"/>
      <c r="V120" s="28"/>
      <c r="W120" s="28"/>
    </row>
    <row r="121" spans="1:23" x14ac:dyDescent="0.25">
      <c r="A121" s="28"/>
      <c r="B121" s="28"/>
      <c r="C121" s="28"/>
      <c r="D121" s="28"/>
      <c r="E121" s="28"/>
      <c r="F121" s="28"/>
      <c r="G121" s="28"/>
      <c r="H121" s="28"/>
      <c r="I121" s="28"/>
      <c r="J121" s="28"/>
      <c r="K121" s="28"/>
      <c r="L121" s="28"/>
      <c r="M121" s="28"/>
      <c r="N121" s="28"/>
      <c r="O121" s="28"/>
      <c r="P121" s="28"/>
      <c r="Q121" s="28"/>
      <c r="R121" s="28"/>
      <c r="S121" s="28"/>
      <c r="T121" s="28"/>
      <c r="U121" s="28"/>
      <c r="V121" s="28"/>
      <c r="W121" s="28"/>
    </row>
    <row r="122" spans="1:23"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8"/>
    </row>
    <row r="123" spans="1:23"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8"/>
    </row>
    <row r="124" spans="1:23" x14ac:dyDescent="0.25">
      <c r="A124" s="28"/>
      <c r="B124" s="28"/>
      <c r="C124" s="28"/>
      <c r="D124" s="28"/>
      <c r="E124" s="28"/>
      <c r="F124" s="28"/>
      <c r="G124" s="28"/>
      <c r="H124" s="28"/>
      <c r="I124" s="28"/>
      <c r="J124" s="28"/>
      <c r="K124" s="28"/>
      <c r="L124" s="28"/>
      <c r="M124" s="28"/>
      <c r="N124" s="28"/>
      <c r="O124" s="28"/>
      <c r="P124" s="28"/>
      <c r="Q124" s="28"/>
      <c r="R124" s="28"/>
      <c r="S124" s="28"/>
      <c r="T124" s="28"/>
      <c r="U124" s="28"/>
      <c r="V124" s="28"/>
      <c r="W124" s="28"/>
    </row>
    <row r="125" spans="1:23" x14ac:dyDescent="0.25">
      <c r="A125" s="28"/>
      <c r="B125" s="28"/>
      <c r="C125" s="28"/>
      <c r="D125" s="28"/>
      <c r="E125" s="28"/>
      <c r="F125" s="28"/>
      <c r="G125" s="28"/>
      <c r="H125" s="28"/>
      <c r="I125" s="28"/>
      <c r="J125" s="28"/>
      <c r="K125" s="28"/>
      <c r="L125" s="28"/>
      <c r="M125" s="28"/>
      <c r="N125" s="28"/>
      <c r="O125" s="28"/>
      <c r="P125" s="28"/>
      <c r="Q125" s="28"/>
      <c r="R125" s="28"/>
      <c r="S125" s="28"/>
      <c r="T125" s="28"/>
      <c r="U125" s="28"/>
      <c r="V125" s="28"/>
      <c r="W125" s="28"/>
    </row>
    <row r="126" spans="1:23" x14ac:dyDescent="0.25">
      <c r="A126" s="28"/>
      <c r="B126" s="28"/>
      <c r="C126" s="28"/>
      <c r="D126" s="28"/>
      <c r="E126" s="28"/>
      <c r="F126" s="28"/>
      <c r="G126" s="28"/>
      <c r="H126" s="28"/>
      <c r="I126" s="28"/>
      <c r="J126" s="28"/>
      <c r="K126" s="28"/>
      <c r="L126" s="28"/>
      <c r="M126" s="28"/>
      <c r="N126" s="28"/>
      <c r="O126" s="28"/>
      <c r="P126" s="28"/>
      <c r="Q126" s="28"/>
      <c r="R126" s="28"/>
      <c r="S126" s="28"/>
      <c r="T126" s="28"/>
      <c r="U126" s="28"/>
      <c r="V126" s="28"/>
      <c r="W126" s="28"/>
    </row>
    <row r="127" spans="1:23"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8"/>
    </row>
    <row r="128" spans="1:23" x14ac:dyDescent="0.25">
      <c r="A128" s="28"/>
      <c r="B128" s="28"/>
      <c r="C128" s="28"/>
      <c r="D128" s="28"/>
      <c r="E128" s="28"/>
      <c r="F128" s="28"/>
      <c r="G128" s="28"/>
      <c r="H128" s="28"/>
      <c r="I128" s="28"/>
      <c r="J128" s="28"/>
      <c r="K128" s="28"/>
      <c r="L128" s="28"/>
      <c r="M128" s="28"/>
      <c r="N128" s="28"/>
      <c r="O128" s="28"/>
      <c r="P128" s="28"/>
      <c r="Q128" s="28"/>
      <c r="R128" s="28"/>
      <c r="S128" s="28"/>
      <c r="T128" s="28"/>
      <c r="U128" s="28"/>
      <c r="V128" s="28"/>
      <c r="W128" s="28"/>
    </row>
    <row r="129" spans="1:23" x14ac:dyDescent="0.25">
      <c r="A129" s="28"/>
      <c r="B129" s="28"/>
      <c r="C129" s="28"/>
      <c r="D129" s="28"/>
      <c r="E129" s="28"/>
      <c r="F129" s="28"/>
      <c r="G129" s="28"/>
      <c r="H129" s="28"/>
      <c r="I129" s="28"/>
      <c r="J129" s="28"/>
      <c r="K129" s="28"/>
      <c r="L129" s="28"/>
      <c r="M129" s="28"/>
      <c r="N129" s="28"/>
      <c r="O129" s="28"/>
      <c r="P129" s="28"/>
      <c r="Q129" s="28"/>
      <c r="R129" s="28"/>
      <c r="S129" s="28"/>
      <c r="T129" s="28"/>
      <c r="U129" s="28"/>
      <c r="V129" s="28"/>
      <c r="W129" s="28"/>
    </row>
    <row r="130" spans="1:23" x14ac:dyDescent="0.25">
      <c r="A130" s="28"/>
      <c r="B130" s="28"/>
      <c r="C130" s="28"/>
      <c r="D130" s="28"/>
      <c r="E130" s="28"/>
      <c r="F130" s="28"/>
      <c r="G130" s="28"/>
      <c r="H130" s="28"/>
      <c r="I130" s="28"/>
      <c r="J130" s="28"/>
      <c r="K130" s="28"/>
      <c r="L130" s="28"/>
      <c r="M130" s="28"/>
      <c r="N130" s="28"/>
      <c r="O130" s="28"/>
      <c r="P130" s="28"/>
      <c r="Q130" s="28"/>
      <c r="R130" s="28"/>
      <c r="S130" s="28"/>
      <c r="T130" s="28"/>
      <c r="U130" s="28"/>
      <c r="V130" s="28"/>
      <c r="W130" s="28"/>
    </row>
    <row r="131" spans="1:23"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8"/>
    </row>
    <row r="132" spans="1:23"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row>
    <row r="133" spans="1:23" x14ac:dyDescent="0.25">
      <c r="A133" s="28"/>
      <c r="B133" s="28"/>
      <c r="C133" s="28"/>
      <c r="D133" s="28"/>
      <c r="E133" s="28"/>
      <c r="F133" s="28"/>
      <c r="G133" s="28"/>
      <c r="H133" s="28"/>
      <c r="I133" s="28"/>
      <c r="J133" s="28"/>
      <c r="K133" s="28"/>
      <c r="L133" s="28"/>
      <c r="M133" s="28"/>
      <c r="N133" s="28"/>
      <c r="O133" s="28"/>
      <c r="P133" s="28"/>
      <c r="Q133" s="28"/>
      <c r="R133" s="28"/>
      <c r="S133" s="28"/>
      <c r="T133" s="28"/>
      <c r="U133" s="28"/>
      <c r="V133" s="28"/>
      <c r="W133" s="28"/>
    </row>
    <row r="134" spans="1:23"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8"/>
    </row>
    <row r="135" spans="1:23"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8"/>
    </row>
    <row r="136" spans="1:23" x14ac:dyDescent="0.25">
      <c r="A136" s="28"/>
      <c r="B136" s="28"/>
      <c r="C136" s="28"/>
      <c r="D136" s="28"/>
      <c r="E136" s="28"/>
      <c r="F136" s="28"/>
      <c r="G136" s="28"/>
      <c r="H136" s="28"/>
      <c r="I136" s="28"/>
      <c r="J136" s="28"/>
      <c r="K136" s="28"/>
      <c r="L136" s="28"/>
      <c r="M136" s="28"/>
      <c r="N136" s="28"/>
      <c r="O136" s="28"/>
      <c r="P136" s="28"/>
      <c r="Q136" s="28"/>
      <c r="R136" s="28"/>
      <c r="S136" s="28"/>
      <c r="T136" s="28"/>
      <c r="U136" s="28"/>
      <c r="V136" s="28"/>
      <c r="W136" s="28"/>
    </row>
    <row r="137" spans="1:23"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8"/>
    </row>
    <row r="138" spans="1:23" x14ac:dyDescent="0.25">
      <c r="A138" s="28"/>
      <c r="B138" s="28"/>
      <c r="C138" s="28"/>
      <c r="D138" s="28"/>
      <c r="E138" s="28"/>
      <c r="F138" s="28"/>
      <c r="G138" s="28"/>
      <c r="H138" s="28"/>
      <c r="I138" s="28"/>
      <c r="J138" s="28"/>
      <c r="K138" s="28"/>
      <c r="L138" s="28"/>
      <c r="M138" s="28"/>
      <c r="N138" s="28"/>
      <c r="O138" s="28"/>
      <c r="P138" s="28"/>
      <c r="Q138" s="28"/>
      <c r="R138" s="28"/>
      <c r="S138" s="28"/>
      <c r="T138" s="28"/>
      <c r="U138" s="28"/>
      <c r="V138" s="28"/>
      <c r="W138" s="28"/>
    </row>
    <row r="139" spans="1:23" x14ac:dyDescent="0.25">
      <c r="A139" s="28"/>
      <c r="B139" s="28"/>
      <c r="C139" s="28"/>
      <c r="D139" s="28"/>
      <c r="E139" s="28"/>
      <c r="F139" s="28"/>
      <c r="G139" s="28"/>
      <c r="H139" s="28"/>
      <c r="I139" s="28"/>
      <c r="J139" s="28"/>
      <c r="K139" s="28"/>
      <c r="L139" s="28"/>
      <c r="M139" s="28"/>
      <c r="N139" s="28"/>
      <c r="O139" s="28"/>
      <c r="P139" s="28"/>
      <c r="Q139" s="28"/>
      <c r="R139" s="28"/>
      <c r="S139" s="28"/>
      <c r="T139" s="28"/>
      <c r="U139" s="28"/>
      <c r="V139" s="28"/>
      <c r="W139" s="28"/>
    </row>
    <row r="140" spans="1:23" x14ac:dyDescent="0.25">
      <c r="A140" s="28"/>
      <c r="B140" s="28"/>
      <c r="C140" s="28"/>
      <c r="D140" s="28"/>
      <c r="E140" s="28"/>
      <c r="F140" s="28"/>
      <c r="G140" s="28"/>
      <c r="H140" s="28"/>
      <c r="I140" s="28"/>
      <c r="J140" s="28"/>
      <c r="K140" s="28"/>
      <c r="L140" s="28"/>
      <c r="M140" s="28"/>
      <c r="N140" s="28"/>
      <c r="O140" s="28"/>
      <c r="P140" s="28"/>
      <c r="Q140" s="28"/>
      <c r="R140" s="28"/>
      <c r="S140" s="28"/>
      <c r="T140" s="28"/>
      <c r="U140" s="28"/>
      <c r="V140" s="28"/>
      <c r="W140" s="28"/>
    </row>
    <row r="141" spans="1:23"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8"/>
    </row>
    <row r="142" spans="1:23"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row>
    <row r="143" spans="1:23"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8"/>
    </row>
    <row r="144" spans="1:23"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row>
    <row r="145" spans="1:23"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row>
    <row r="146" spans="1:23"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row>
    <row r="147" spans="1:23"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row>
    <row r="148" spans="1:23"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row>
    <row r="149" spans="1:23"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8"/>
    </row>
    <row r="150" spans="1:23"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8"/>
    </row>
    <row r="151" spans="1:23"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8"/>
    </row>
    <row r="152" spans="1:23"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row>
    <row r="153" spans="1:23"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8"/>
    </row>
    <row r="154" spans="1:23"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8"/>
    </row>
    <row r="155" spans="1:23"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8"/>
    </row>
    <row r="156" spans="1:23"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8"/>
    </row>
    <row r="157" spans="1:23"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row>
    <row r="158" spans="1:23"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8"/>
    </row>
    <row r="159" spans="1:23" x14ac:dyDescent="0.25">
      <c r="A159" s="28"/>
      <c r="B159" s="28"/>
      <c r="C159" s="28"/>
      <c r="D159" s="28"/>
      <c r="E159" s="28"/>
      <c r="F159" s="28"/>
      <c r="G159" s="28"/>
      <c r="H159" s="28"/>
      <c r="I159" s="28"/>
      <c r="J159" s="28"/>
      <c r="K159" s="28"/>
      <c r="L159" s="28"/>
      <c r="M159" s="28"/>
      <c r="N159" s="28"/>
      <c r="O159" s="28"/>
      <c r="P159" s="28"/>
      <c r="Q159" s="28"/>
      <c r="R159" s="28"/>
      <c r="S159" s="28"/>
      <c r="T159" s="28"/>
      <c r="U159" s="28"/>
      <c r="V159" s="28"/>
      <c r="W159" s="28"/>
    </row>
    <row r="160" spans="1:23"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8"/>
    </row>
    <row r="161" spans="1:23" x14ac:dyDescent="0.25">
      <c r="A161" s="28"/>
      <c r="B161" s="28"/>
      <c r="C161" s="28"/>
      <c r="D161" s="28"/>
      <c r="E161" s="28"/>
      <c r="F161" s="28"/>
      <c r="G161" s="28"/>
      <c r="H161" s="28"/>
      <c r="I161" s="28"/>
      <c r="J161" s="28"/>
      <c r="K161" s="28"/>
      <c r="L161" s="28"/>
      <c r="M161" s="28"/>
      <c r="N161" s="28"/>
      <c r="O161" s="28"/>
      <c r="P161" s="28"/>
      <c r="Q161" s="28"/>
      <c r="R161" s="28"/>
      <c r="S161" s="28"/>
      <c r="T161" s="28"/>
      <c r="U161" s="28"/>
      <c r="V161" s="28"/>
      <c r="W161" s="28"/>
    </row>
    <row r="162" spans="1:23"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8"/>
    </row>
    <row r="163" spans="1:23" x14ac:dyDescent="0.25">
      <c r="A163" s="28"/>
      <c r="B163" s="28"/>
      <c r="C163" s="28"/>
      <c r="D163" s="28"/>
      <c r="E163" s="28"/>
      <c r="F163" s="28"/>
      <c r="G163" s="28"/>
      <c r="H163" s="28"/>
      <c r="I163" s="28"/>
      <c r="J163" s="28"/>
      <c r="K163" s="28"/>
      <c r="L163" s="28"/>
      <c r="M163" s="28"/>
      <c r="N163" s="28"/>
      <c r="O163" s="28"/>
      <c r="P163" s="28"/>
      <c r="Q163" s="28"/>
      <c r="R163" s="28"/>
      <c r="S163" s="28"/>
      <c r="T163" s="28"/>
      <c r="U163" s="28"/>
      <c r="V163" s="28"/>
      <c r="W163" s="28"/>
    </row>
    <row r="164" spans="1:23"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8"/>
    </row>
    <row r="165" spans="1:23" x14ac:dyDescent="0.25">
      <c r="A165" s="28"/>
      <c r="B165" s="28"/>
      <c r="C165" s="28"/>
      <c r="D165" s="28"/>
      <c r="E165" s="28"/>
      <c r="F165" s="28"/>
      <c r="G165" s="28"/>
      <c r="H165" s="28"/>
      <c r="I165" s="28"/>
      <c r="J165" s="28"/>
      <c r="K165" s="28"/>
      <c r="L165" s="28"/>
      <c r="M165" s="28"/>
      <c r="N165" s="28"/>
      <c r="O165" s="28"/>
      <c r="P165" s="28"/>
      <c r="Q165" s="28"/>
      <c r="R165" s="28"/>
      <c r="S165" s="28"/>
      <c r="T165" s="28"/>
      <c r="U165" s="28"/>
      <c r="V165" s="28"/>
      <c r="W165" s="28"/>
    </row>
    <row r="166" spans="1:23" x14ac:dyDescent="0.25">
      <c r="A166" s="28"/>
      <c r="B166" s="28"/>
      <c r="C166" s="28"/>
      <c r="D166" s="28"/>
      <c r="E166" s="28"/>
      <c r="F166" s="28"/>
      <c r="G166" s="28"/>
      <c r="H166" s="28"/>
      <c r="I166" s="28"/>
      <c r="J166" s="28"/>
      <c r="K166" s="28"/>
      <c r="L166" s="28"/>
      <c r="M166" s="28"/>
      <c r="N166" s="28"/>
      <c r="O166" s="28"/>
      <c r="P166" s="28"/>
      <c r="Q166" s="28"/>
      <c r="R166" s="28"/>
      <c r="S166" s="28"/>
      <c r="T166" s="28"/>
      <c r="U166" s="28"/>
      <c r="V166" s="28"/>
      <c r="W166" s="28"/>
    </row>
    <row r="167" spans="1:23"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8"/>
    </row>
    <row r="168" spans="1:23" x14ac:dyDescent="0.25">
      <c r="A168" s="28"/>
      <c r="B168" s="28"/>
      <c r="C168" s="28"/>
      <c r="D168" s="28"/>
      <c r="E168" s="28"/>
      <c r="F168" s="28"/>
      <c r="G168" s="28"/>
      <c r="H168" s="28"/>
      <c r="I168" s="28"/>
      <c r="J168" s="28"/>
      <c r="K168" s="28"/>
      <c r="L168" s="28"/>
      <c r="M168" s="28"/>
      <c r="N168" s="28"/>
      <c r="O168" s="28"/>
      <c r="P168" s="28"/>
      <c r="Q168" s="28"/>
      <c r="R168" s="28"/>
      <c r="S168" s="28"/>
      <c r="T168" s="28"/>
      <c r="U168" s="28"/>
      <c r="V168" s="28"/>
      <c r="W168" s="28"/>
    </row>
    <row r="169" spans="1:23" x14ac:dyDescent="0.25">
      <c r="A169" s="28"/>
      <c r="B169" s="28"/>
      <c r="C169" s="28"/>
      <c r="D169" s="28"/>
      <c r="E169" s="28"/>
      <c r="F169" s="28"/>
      <c r="G169" s="28"/>
      <c r="H169" s="28"/>
      <c r="I169" s="28"/>
      <c r="J169" s="28"/>
      <c r="K169" s="28"/>
      <c r="L169" s="28"/>
      <c r="M169" s="28"/>
      <c r="N169" s="28"/>
      <c r="O169" s="28"/>
      <c r="P169" s="28"/>
      <c r="Q169" s="28"/>
      <c r="R169" s="28"/>
      <c r="S169" s="28"/>
      <c r="T169" s="28"/>
      <c r="U169" s="28"/>
      <c r="V169" s="28"/>
      <c r="W169" s="28"/>
    </row>
    <row r="170" spans="1:23" x14ac:dyDescent="0.25">
      <c r="A170" s="28"/>
      <c r="B170" s="28"/>
      <c r="C170" s="28"/>
      <c r="D170" s="28"/>
      <c r="E170" s="28"/>
      <c r="F170" s="28"/>
      <c r="G170" s="28"/>
      <c r="H170" s="28"/>
      <c r="I170" s="28"/>
      <c r="J170" s="28"/>
      <c r="K170" s="28"/>
      <c r="L170" s="28"/>
      <c r="M170" s="28"/>
      <c r="N170" s="28"/>
      <c r="O170" s="28"/>
      <c r="P170" s="28"/>
      <c r="Q170" s="28"/>
      <c r="R170" s="28"/>
      <c r="S170" s="28"/>
      <c r="T170" s="28"/>
      <c r="U170" s="28"/>
      <c r="V170" s="28"/>
      <c r="W170" s="28"/>
    </row>
    <row r="171" spans="1:23"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8"/>
    </row>
    <row r="172" spans="1:23"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8"/>
    </row>
    <row r="173" spans="1:23" x14ac:dyDescent="0.25">
      <c r="A173" s="28"/>
      <c r="B173" s="28"/>
      <c r="C173" s="28"/>
      <c r="D173" s="28"/>
      <c r="E173" s="28"/>
      <c r="F173" s="28"/>
      <c r="G173" s="28"/>
      <c r="H173" s="28"/>
      <c r="I173" s="28"/>
      <c r="J173" s="28"/>
      <c r="K173" s="28"/>
      <c r="L173" s="28"/>
      <c r="M173" s="28"/>
      <c r="N173" s="28"/>
      <c r="O173" s="28"/>
      <c r="P173" s="28"/>
      <c r="Q173" s="28"/>
      <c r="R173" s="28"/>
      <c r="S173" s="28"/>
      <c r="T173" s="28"/>
      <c r="U173" s="28"/>
      <c r="V173" s="28"/>
      <c r="W173" s="28"/>
    </row>
    <row r="174" spans="1:23" x14ac:dyDescent="0.25">
      <c r="A174" s="28"/>
      <c r="B174" s="28"/>
      <c r="C174" s="28"/>
      <c r="D174" s="28"/>
      <c r="E174" s="28"/>
      <c r="F174" s="28"/>
      <c r="G174" s="28"/>
      <c r="H174" s="28"/>
      <c r="I174" s="28"/>
      <c r="J174" s="28"/>
      <c r="K174" s="28"/>
      <c r="L174" s="28"/>
      <c r="M174" s="28"/>
      <c r="N174" s="28"/>
      <c r="O174" s="28"/>
      <c r="P174" s="28"/>
      <c r="Q174" s="28"/>
      <c r="R174" s="28"/>
      <c r="S174" s="28"/>
      <c r="T174" s="28"/>
      <c r="U174" s="28"/>
      <c r="V174" s="28"/>
      <c r="W174" s="28"/>
    </row>
    <row r="175" spans="1:23" x14ac:dyDescent="0.25">
      <c r="A175" s="28"/>
      <c r="B175" s="28"/>
      <c r="C175" s="28"/>
      <c r="D175" s="28"/>
      <c r="E175" s="28"/>
      <c r="F175" s="28"/>
      <c r="G175" s="28"/>
      <c r="H175" s="28"/>
      <c r="I175" s="28"/>
      <c r="J175" s="28"/>
      <c r="K175" s="28"/>
      <c r="L175" s="28"/>
      <c r="M175" s="28"/>
      <c r="N175" s="28"/>
      <c r="O175" s="28"/>
      <c r="P175" s="28"/>
      <c r="Q175" s="28"/>
      <c r="R175" s="28"/>
      <c r="S175" s="28"/>
      <c r="T175" s="28"/>
      <c r="U175" s="28"/>
      <c r="V175" s="28"/>
      <c r="W175" s="28"/>
    </row>
    <row r="176" spans="1:23" x14ac:dyDescent="0.25">
      <c r="A176" s="28"/>
      <c r="B176" s="28"/>
      <c r="C176" s="28"/>
      <c r="D176" s="28"/>
      <c r="E176" s="28"/>
      <c r="F176" s="28"/>
      <c r="G176" s="28"/>
      <c r="H176" s="28"/>
      <c r="I176" s="28"/>
      <c r="J176" s="28"/>
      <c r="K176" s="28"/>
      <c r="L176" s="28"/>
      <c r="M176" s="28"/>
      <c r="N176" s="28"/>
      <c r="O176" s="28"/>
      <c r="P176" s="28"/>
      <c r="Q176" s="28"/>
      <c r="R176" s="28"/>
      <c r="S176" s="28"/>
      <c r="T176" s="28"/>
      <c r="U176" s="28"/>
      <c r="V176" s="28"/>
      <c r="W176" s="28"/>
    </row>
    <row r="177" spans="1:23"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8"/>
    </row>
    <row r="178" spans="1:23"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8"/>
    </row>
    <row r="179" spans="1:23" x14ac:dyDescent="0.25">
      <c r="A179" s="28"/>
      <c r="B179" s="28"/>
      <c r="C179" s="28"/>
      <c r="D179" s="28"/>
      <c r="E179" s="28"/>
      <c r="F179" s="28"/>
      <c r="G179" s="28"/>
      <c r="H179" s="28"/>
      <c r="I179" s="28"/>
      <c r="J179" s="28"/>
      <c r="K179" s="28"/>
      <c r="L179" s="28"/>
      <c r="M179" s="28"/>
      <c r="N179" s="28"/>
      <c r="O179" s="28"/>
      <c r="P179" s="28"/>
      <c r="Q179" s="28"/>
      <c r="R179" s="28"/>
      <c r="S179" s="28"/>
      <c r="T179" s="28"/>
      <c r="U179" s="28"/>
      <c r="V179" s="28"/>
      <c r="W179" s="28"/>
    </row>
    <row r="180" spans="1:23" x14ac:dyDescent="0.25">
      <c r="A180" s="28"/>
      <c r="B180" s="28"/>
      <c r="C180" s="28"/>
      <c r="D180" s="28"/>
      <c r="E180" s="28"/>
      <c r="F180" s="28"/>
      <c r="G180" s="28"/>
      <c r="H180" s="28"/>
      <c r="I180" s="28"/>
      <c r="J180" s="28"/>
      <c r="K180" s="28"/>
      <c r="L180" s="28"/>
      <c r="M180" s="28"/>
      <c r="N180" s="28"/>
      <c r="O180" s="28"/>
      <c r="P180" s="28"/>
      <c r="Q180" s="28"/>
      <c r="R180" s="28"/>
      <c r="S180" s="28"/>
      <c r="T180" s="28"/>
      <c r="U180" s="28"/>
      <c r="V180" s="28"/>
      <c r="W180" s="28"/>
    </row>
    <row r="181" spans="1:23" x14ac:dyDescent="0.25">
      <c r="A181" s="28"/>
      <c r="B181" s="28"/>
      <c r="C181" s="28"/>
      <c r="D181" s="28"/>
      <c r="E181" s="28"/>
      <c r="F181" s="28"/>
      <c r="G181" s="28"/>
      <c r="H181" s="28"/>
      <c r="I181" s="28"/>
      <c r="J181" s="28"/>
      <c r="K181" s="28"/>
      <c r="L181" s="28"/>
      <c r="M181" s="28"/>
      <c r="N181" s="28"/>
      <c r="O181" s="28"/>
      <c r="P181" s="28"/>
      <c r="Q181" s="28"/>
      <c r="R181" s="28"/>
      <c r="S181" s="28"/>
      <c r="T181" s="28"/>
      <c r="U181" s="28"/>
      <c r="V181" s="28"/>
      <c r="W181" s="28"/>
    </row>
    <row r="182" spans="1:23"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8"/>
    </row>
    <row r="183" spans="1:23" x14ac:dyDescent="0.25">
      <c r="A183" s="28"/>
      <c r="B183" s="28"/>
      <c r="C183" s="28"/>
      <c r="D183" s="28"/>
      <c r="E183" s="28"/>
      <c r="F183" s="28"/>
      <c r="G183" s="28"/>
      <c r="H183" s="28"/>
      <c r="I183" s="28"/>
      <c r="J183" s="28"/>
      <c r="K183" s="28"/>
      <c r="L183" s="28"/>
      <c r="M183" s="28"/>
      <c r="N183" s="28"/>
      <c r="O183" s="28"/>
      <c r="P183" s="28"/>
      <c r="Q183" s="28"/>
      <c r="R183" s="28"/>
      <c r="S183" s="28"/>
      <c r="T183" s="28"/>
      <c r="U183" s="28"/>
      <c r="V183" s="28"/>
      <c r="W183" s="28"/>
    </row>
    <row r="184" spans="1:23" x14ac:dyDescent="0.25">
      <c r="A184" s="28"/>
      <c r="B184" s="28"/>
      <c r="C184" s="28"/>
      <c r="D184" s="28"/>
      <c r="E184" s="28"/>
      <c r="F184" s="28"/>
      <c r="G184" s="28"/>
      <c r="H184" s="28"/>
      <c r="I184" s="28"/>
      <c r="J184" s="28"/>
      <c r="K184" s="28"/>
      <c r="L184" s="28"/>
      <c r="M184" s="28"/>
      <c r="N184" s="28"/>
      <c r="O184" s="28"/>
      <c r="P184" s="28"/>
      <c r="Q184" s="28"/>
      <c r="R184" s="28"/>
      <c r="S184" s="28"/>
      <c r="T184" s="28"/>
      <c r="U184" s="28"/>
      <c r="V184" s="28"/>
      <c r="W184" s="28"/>
    </row>
    <row r="185" spans="1:23" x14ac:dyDescent="0.25">
      <c r="A185" s="28"/>
      <c r="B185" s="28"/>
      <c r="C185" s="28"/>
      <c r="D185" s="28"/>
      <c r="E185" s="28"/>
      <c r="F185" s="28"/>
      <c r="G185" s="28"/>
      <c r="H185" s="28"/>
      <c r="I185" s="28"/>
      <c r="J185" s="28"/>
      <c r="K185" s="28"/>
      <c r="L185" s="28"/>
      <c r="M185" s="28"/>
      <c r="N185" s="28"/>
      <c r="O185" s="28"/>
      <c r="P185" s="28"/>
      <c r="Q185" s="28"/>
      <c r="R185" s="28"/>
      <c r="S185" s="28"/>
      <c r="T185" s="28"/>
      <c r="U185" s="28"/>
      <c r="V185" s="28"/>
      <c r="W185" s="28"/>
    </row>
    <row r="186" spans="1:23" x14ac:dyDescent="0.25">
      <c r="A186" s="28"/>
      <c r="B186" s="28"/>
      <c r="C186" s="28"/>
      <c r="D186" s="28"/>
      <c r="E186" s="28"/>
      <c r="F186" s="28"/>
      <c r="G186" s="28"/>
      <c r="H186" s="28"/>
      <c r="I186" s="28"/>
      <c r="J186" s="28"/>
      <c r="K186" s="28"/>
      <c r="L186" s="28"/>
      <c r="M186" s="28"/>
      <c r="N186" s="28"/>
      <c r="O186" s="28"/>
      <c r="P186" s="28"/>
      <c r="Q186" s="28"/>
      <c r="R186" s="28"/>
      <c r="S186" s="28"/>
      <c r="T186" s="28"/>
      <c r="U186" s="28"/>
      <c r="V186" s="28"/>
      <c r="W186" s="28"/>
    </row>
    <row r="187" spans="1:23"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8"/>
    </row>
    <row r="188" spans="1:23" x14ac:dyDescent="0.25">
      <c r="A188" s="28"/>
      <c r="B188" s="28"/>
      <c r="C188" s="28"/>
      <c r="D188" s="28"/>
      <c r="E188" s="28"/>
      <c r="F188" s="28"/>
      <c r="G188" s="28"/>
      <c r="H188" s="28"/>
      <c r="I188" s="28"/>
      <c r="J188" s="28"/>
      <c r="K188" s="28"/>
      <c r="L188" s="28"/>
      <c r="M188" s="28"/>
      <c r="N188" s="28"/>
      <c r="O188" s="28"/>
      <c r="P188" s="28"/>
      <c r="Q188" s="28"/>
      <c r="R188" s="28"/>
      <c r="S188" s="28"/>
      <c r="T188" s="28"/>
      <c r="U188" s="28"/>
      <c r="V188" s="28"/>
      <c r="W188" s="28"/>
    </row>
    <row r="189" spans="1:23" x14ac:dyDescent="0.25">
      <c r="A189" s="28"/>
      <c r="B189" s="28"/>
      <c r="C189" s="28"/>
      <c r="D189" s="28"/>
      <c r="E189" s="28"/>
      <c r="F189" s="28"/>
      <c r="G189" s="28"/>
      <c r="H189" s="28"/>
      <c r="I189" s="28"/>
      <c r="J189" s="28"/>
      <c r="K189" s="28"/>
      <c r="L189" s="28"/>
      <c r="M189" s="28"/>
      <c r="N189" s="28"/>
      <c r="O189" s="28"/>
      <c r="P189" s="28"/>
      <c r="Q189" s="28"/>
      <c r="R189" s="28"/>
      <c r="S189" s="28"/>
      <c r="T189" s="28"/>
      <c r="U189" s="28"/>
      <c r="V189" s="28"/>
      <c r="W189" s="28"/>
    </row>
    <row r="190" spans="1:23" x14ac:dyDescent="0.25">
      <c r="A190" s="28"/>
      <c r="B190" s="28"/>
      <c r="C190" s="28"/>
      <c r="D190" s="28"/>
      <c r="E190" s="28"/>
      <c r="F190" s="28"/>
      <c r="G190" s="28"/>
      <c r="H190" s="28"/>
      <c r="I190" s="28"/>
      <c r="J190" s="28"/>
      <c r="K190" s="28"/>
      <c r="L190" s="28"/>
      <c r="M190" s="28"/>
      <c r="N190" s="28"/>
      <c r="O190" s="28"/>
      <c r="P190" s="28"/>
      <c r="Q190" s="28"/>
      <c r="R190" s="28"/>
      <c r="S190" s="28"/>
      <c r="T190" s="28"/>
      <c r="U190" s="28"/>
      <c r="V190" s="28"/>
      <c r="W190" s="28"/>
    </row>
    <row r="191" spans="1:23" x14ac:dyDescent="0.25">
      <c r="A191" s="28"/>
      <c r="B191" s="28"/>
      <c r="C191" s="28"/>
      <c r="D191" s="28"/>
      <c r="E191" s="28"/>
      <c r="F191" s="28"/>
      <c r="G191" s="28"/>
      <c r="H191" s="28"/>
      <c r="I191" s="28"/>
      <c r="J191" s="28"/>
      <c r="K191" s="28"/>
      <c r="L191" s="28"/>
      <c r="M191" s="28"/>
      <c r="N191" s="28"/>
      <c r="O191" s="28"/>
      <c r="P191" s="28"/>
      <c r="Q191" s="28"/>
      <c r="R191" s="28"/>
      <c r="S191" s="28"/>
      <c r="T191" s="28"/>
      <c r="U191" s="28"/>
      <c r="V191" s="28"/>
      <c r="W191" s="28"/>
    </row>
    <row r="192" spans="1:23"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8"/>
    </row>
    <row r="193" spans="1:23" x14ac:dyDescent="0.25">
      <c r="A193" s="28"/>
      <c r="B193" s="28"/>
      <c r="C193" s="28"/>
      <c r="D193" s="28"/>
      <c r="E193" s="28"/>
      <c r="F193" s="28"/>
      <c r="G193" s="28"/>
      <c r="H193" s="28"/>
      <c r="I193" s="28"/>
      <c r="J193" s="28"/>
      <c r="K193" s="28"/>
      <c r="L193" s="28"/>
      <c r="M193" s="28"/>
      <c r="N193" s="28"/>
      <c r="O193" s="28"/>
      <c r="P193" s="28"/>
      <c r="Q193" s="28"/>
      <c r="R193" s="28"/>
      <c r="S193" s="28"/>
      <c r="T193" s="28"/>
      <c r="U193" s="28"/>
      <c r="V193" s="28"/>
      <c r="W193" s="28"/>
    </row>
    <row r="194" spans="1:23" x14ac:dyDescent="0.25">
      <c r="A194" s="28"/>
      <c r="B194" s="28"/>
      <c r="C194" s="28"/>
      <c r="D194" s="28"/>
      <c r="E194" s="28"/>
      <c r="F194" s="28"/>
      <c r="G194" s="28"/>
      <c r="H194" s="28"/>
      <c r="I194" s="28"/>
      <c r="J194" s="28"/>
      <c r="K194" s="28"/>
      <c r="L194" s="28"/>
      <c r="M194" s="28"/>
      <c r="N194" s="28"/>
      <c r="O194" s="28"/>
      <c r="P194" s="28"/>
      <c r="Q194" s="28"/>
      <c r="R194" s="28"/>
      <c r="S194" s="28"/>
      <c r="T194" s="28"/>
      <c r="U194" s="28"/>
      <c r="V194" s="28"/>
      <c r="W194" s="28"/>
    </row>
    <row r="195" spans="1:23" x14ac:dyDescent="0.25">
      <c r="A195" s="28"/>
      <c r="B195" s="28"/>
      <c r="C195" s="28"/>
      <c r="D195" s="28"/>
      <c r="E195" s="28"/>
      <c r="F195" s="28"/>
      <c r="G195" s="28"/>
      <c r="H195" s="28"/>
      <c r="I195" s="28"/>
      <c r="J195" s="28"/>
      <c r="K195" s="28"/>
      <c r="L195" s="28"/>
      <c r="M195" s="28"/>
      <c r="N195" s="28"/>
      <c r="O195" s="28"/>
      <c r="P195" s="28"/>
      <c r="Q195" s="28"/>
      <c r="R195" s="28"/>
      <c r="S195" s="28"/>
      <c r="T195" s="28"/>
      <c r="U195" s="28"/>
      <c r="V195" s="28"/>
      <c r="W195" s="28"/>
    </row>
    <row r="196" spans="1:23" x14ac:dyDescent="0.25">
      <c r="A196" s="28"/>
      <c r="B196" s="28"/>
      <c r="C196" s="28"/>
      <c r="D196" s="28"/>
      <c r="E196" s="28"/>
      <c r="F196" s="28"/>
      <c r="G196" s="28"/>
      <c r="H196" s="28"/>
      <c r="I196" s="28"/>
      <c r="J196" s="28"/>
      <c r="K196" s="28"/>
      <c r="L196" s="28"/>
      <c r="M196" s="28"/>
      <c r="N196" s="28"/>
      <c r="O196" s="28"/>
      <c r="P196" s="28"/>
      <c r="Q196" s="28"/>
      <c r="R196" s="28"/>
      <c r="S196" s="28"/>
      <c r="T196" s="28"/>
      <c r="U196" s="28"/>
      <c r="V196" s="28"/>
      <c r="W196" s="28"/>
    </row>
    <row r="197" spans="1:23"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8"/>
    </row>
    <row r="198" spans="1:23" x14ac:dyDescent="0.25">
      <c r="A198" s="28"/>
      <c r="B198" s="28"/>
      <c r="C198" s="28"/>
      <c r="D198" s="28"/>
      <c r="E198" s="28"/>
      <c r="F198" s="28"/>
      <c r="G198" s="28"/>
      <c r="H198" s="28"/>
      <c r="I198" s="28"/>
      <c r="J198" s="28"/>
      <c r="K198" s="28"/>
      <c r="L198" s="28"/>
      <c r="M198" s="28"/>
      <c r="N198" s="28"/>
      <c r="O198" s="28"/>
      <c r="P198" s="28"/>
      <c r="Q198" s="28"/>
      <c r="R198" s="28"/>
      <c r="S198" s="28"/>
      <c r="T198" s="28"/>
      <c r="U198" s="28"/>
      <c r="V198" s="28"/>
      <c r="W198" s="28"/>
    </row>
    <row r="199" spans="1:23" x14ac:dyDescent="0.25">
      <c r="A199" s="28"/>
      <c r="B199" s="28"/>
      <c r="C199" s="28"/>
      <c r="D199" s="28"/>
      <c r="E199" s="28"/>
      <c r="F199" s="28"/>
      <c r="G199" s="28"/>
      <c r="H199" s="28"/>
      <c r="I199" s="28"/>
      <c r="J199" s="28"/>
      <c r="K199" s="28"/>
      <c r="L199" s="28"/>
      <c r="M199" s="28"/>
      <c r="N199" s="28"/>
      <c r="O199" s="28"/>
      <c r="P199" s="28"/>
      <c r="Q199" s="28"/>
      <c r="R199" s="28"/>
      <c r="S199" s="28"/>
      <c r="T199" s="28"/>
      <c r="U199" s="28"/>
      <c r="V199" s="28"/>
      <c r="W199" s="28"/>
    </row>
    <row r="200" spans="1:23" x14ac:dyDescent="0.25">
      <c r="A200" s="28"/>
      <c r="B200" s="28"/>
      <c r="C200" s="28"/>
      <c r="D200" s="28"/>
      <c r="E200" s="28"/>
      <c r="F200" s="28"/>
      <c r="G200" s="28"/>
      <c r="H200" s="28"/>
      <c r="I200" s="28"/>
      <c r="J200" s="28"/>
      <c r="K200" s="28"/>
      <c r="L200" s="28"/>
      <c r="M200" s="28"/>
      <c r="N200" s="28"/>
      <c r="O200" s="28"/>
      <c r="P200" s="28"/>
      <c r="Q200" s="28"/>
      <c r="R200" s="28"/>
      <c r="S200" s="28"/>
      <c r="T200" s="28"/>
      <c r="U200" s="28"/>
      <c r="V200" s="28"/>
      <c r="W200" s="28"/>
    </row>
    <row r="201" spans="1:23" x14ac:dyDescent="0.25">
      <c r="A201" s="28"/>
      <c r="B201" s="28"/>
      <c r="C201" s="28"/>
      <c r="D201" s="28"/>
      <c r="E201" s="28"/>
      <c r="F201" s="28"/>
      <c r="G201" s="28"/>
      <c r="H201" s="28"/>
      <c r="I201" s="28"/>
      <c r="J201" s="28"/>
      <c r="K201" s="28"/>
      <c r="L201" s="28"/>
      <c r="M201" s="28"/>
      <c r="N201" s="28"/>
      <c r="O201" s="28"/>
      <c r="P201" s="28"/>
      <c r="Q201" s="28"/>
      <c r="R201" s="28"/>
      <c r="S201" s="28"/>
      <c r="T201" s="28"/>
      <c r="U201" s="28"/>
      <c r="V201" s="28"/>
      <c r="W201" s="28"/>
    </row>
    <row r="202" spans="1:23"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8"/>
    </row>
    <row r="203" spans="1:23" x14ac:dyDescent="0.25">
      <c r="A203" s="28"/>
      <c r="B203" s="28"/>
      <c r="C203" s="28"/>
      <c r="D203" s="28"/>
      <c r="E203" s="28"/>
      <c r="F203" s="28"/>
      <c r="G203" s="28"/>
      <c r="H203" s="28"/>
      <c r="I203" s="28"/>
      <c r="J203" s="28"/>
      <c r="K203" s="28"/>
      <c r="L203" s="28"/>
      <c r="M203" s="28"/>
      <c r="N203" s="28"/>
      <c r="O203" s="28"/>
      <c r="P203" s="28"/>
      <c r="Q203" s="28"/>
      <c r="R203" s="28"/>
      <c r="S203" s="28"/>
      <c r="T203" s="28"/>
      <c r="U203" s="28"/>
      <c r="V203" s="28"/>
      <c r="W203" s="28"/>
    </row>
    <row r="204" spans="1:23" x14ac:dyDescent="0.25">
      <c r="A204" s="28"/>
      <c r="B204" s="28"/>
      <c r="C204" s="28"/>
      <c r="D204" s="28"/>
      <c r="E204" s="28"/>
      <c r="F204" s="28"/>
      <c r="G204" s="28"/>
      <c r="H204" s="28"/>
      <c r="I204" s="28"/>
      <c r="J204" s="28"/>
      <c r="K204" s="28"/>
      <c r="L204" s="28"/>
      <c r="M204" s="28"/>
      <c r="N204" s="28"/>
      <c r="O204" s="28"/>
      <c r="P204" s="28"/>
      <c r="Q204" s="28"/>
      <c r="R204" s="28"/>
      <c r="S204" s="28"/>
      <c r="T204" s="28"/>
      <c r="U204" s="28"/>
      <c r="V204" s="28"/>
      <c r="W204" s="28"/>
    </row>
    <row r="205" spans="1:23"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8"/>
    </row>
    <row r="206" spans="1:23" x14ac:dyDescent="0.25">
      <c r="A206" s="28"/>
      <c r="B206" s="28"/>
      <c r="C206" s="28"/>
      <c r="D206" s="28"/>
      <c r="E206" s="28"/>
      <c r="F206" s="28"/>
      <c r="G206" s="28"/>
      <c r="H206" s="28"/>
      <c r="I206" s="28"/>
      <c r="J206" s="28"/>
      <c r="K206" s="28"/>
      <c r="L206" s="28"/>
      <c r="M206" s="28"/>
      <c r="N206" s="28"/>
      <c r="O206" s="28"/>
      <c r="P206" s="28"/>
      <c r="Q206" s="28"/>
      <c r="R206" s="28"/>
      <c r="S206" s="28"/>
      <c r="T206" s="28"/>
      <c r="U206" s="28"/>
      <c r="V206" s="28"/>
      <c r="W206" s="28"/>
    </row>
    <row r="207" spans="1:23"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8"/>
    </row>
    <row r="208" spans="1:23" x14ac:dyDescent="0.25">
      <c r="A208" s="28"/>
      <c r="B208" s="28"/>
      <c r="C208" s="28"/>
      <c r="D208" s="28"/>
      <c r="E208" s="28"/>
      <c r="F208" s="28"/>
      <c r="G208" s="28"/>
      <c r="H208" s="28"/>
      <c r="I208" s="28"/>
      <c r="J208" s="28"/>
      <c r="K208" s="28"/>
      <c r="L208" s="28"/>
      <c r="M208" s="28"/>
      <c r="N208" s="28"/>
      <c r="O208" s="28"/>
      <c r="P208" s="28"/>
      <c r="Q208" s="28"/>
      <c r="R208" s="28"/>
      <c r="S208" s="28"/>
      <c r="T208" s="28"/>
      <c r="U208" s="28"/>
      <c r="V208" s="28"/>
      <c r="W208" s="28"/>
    </row>
    <row r="209" spans="1:23" x14ac:dyDescent="0.25">
      <c r="A209" s="28"/>
      <c r="B209" s="28"/>
      <c r="C209" s="28"/>
      <c r="D209" s="28"/>
      <c r="E209" s="28"/>
      <c r="F209" s="28"/>
      <c r="G209" s="28"/>
      <c r="H209" s="28"/>
      <c r="I209" s="28"/>
      <c r="J209" s="28"/>
      <c r="K209" s="28"/>
      <c r="L209" s="28"/>
      <c r="M209" s="28"/>
      <c r="N209" s="28"/>
      <c r="O209" s="28"/>
      <c r="P209" s="28"/>
      <c r="Q209" s="28"/>
      <c r="R209" s="28"/>
      <c r="S209" s="28"/>
      <c r="T209" s="28"/>
      <c r="U209" s="28"/>
      <c r="V209" s="28"/>
      <c r="W209" s="28"/>
    </row>
    <row r="210" spans="1:23" x14ac:dyDescent="0.25">
      <c r="A210" s="28"/>
      <c r="B210" s="28"/>
      <c r="C210" s="28"/>
      <c r="D210" s="28"/>
      <c r="E210" s="28"/>
      <c r="F210" s="28"/>
      <c r="G210" s="28"/>
      <c r="H210" s="28"/>
      <c r="I210" s="28"/>
      <c r="J210" s="28"/>
      <c r="K210" s="28"/>
      <c r="L210" s="28"/>
      <c r="M210" s="28"/>
      <c r="N210" s="28"/>
      <c r="O210" s="28"/>
      <c r="P210" s="28"/>
      <c r="Q210" s="28"/>
      <c r="R210" s="28"/>
      <c r="S210" s="28"/>
      <c r="T210" s="28"/>
      <c r="U210" s="28"/>
      <c r="V210" s="28"/>
      <c r="W210" s="28"/>
    </row>
    <row r="211" spans="1:23" x14ac:dyDescent="0.25">
      <c r="A211" s="28"/>
      <c r="B211" s="28"/>
      <c r="C211" s="28"/>
      <c r="D211" s="28"/>
      <c r="E211" s="28"/>
      <c r="F211" s="28"/>
      <c r="G211" s="28"/>
      <c r="H211" s="28"/>
      <c r="I211" s="28"/>
      <c r="J211" s="28"/>
      <c r="K211" s="28"/>
      <c r="L211" s="28"/>
      <c r="M211" s="28"/>
      <c r="N211" s="28"/>
      <c r="O211" s="28"/>
      <c r="P211" s="28"/>
      <c r="Q211" s="28"/>
      <c r="R211" s="28"/>
      <c r="S211" s="28"/>
      <c r="T211" s="28"/>
      <c r="U211" s="28"/>
      <c r="V211" s="28"/>
      <c r="W211" s="28"/>
    </row>
    <row r="212" spans="1:23"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8"/>
    </row>
    <row r="213" spans="1:23" x14ac:dyDescent="0.25">
      <c r="A213" s="28"/>
      <c r="B213" s="28"/>
      <c r="C213" s="28"/>
      <c r="D213" s="28"/>
      <c r="E213" s="28"/>
      <c r="F213" s="28"/>
      <c r="G213" s="28"/>
      <c r="H213" s="28"/>
      <c r="I213" s="28"/>
      <c r="J213" s="28"/>
      <c r="K213" s="28"/>
      <c r="L213" s="28"/>
      <c r="M213" s="28"/>
      <c r="N213" s="28"/>
      <c r="O213" s="28"/>
      <c r="P213" s="28"/>
      <c r="Q213" s="28"/>
      <c r="R213" s="28"/>
      <c r="S213" s="28"/>
      <c r="T213" s="28"/>
      <c r="U213" s="28"/>
      <c r="V213" s="28"/>
      <c r="W213" s="28"/>
    </row>
    <row r="214" spans="1:23" x14ac:dyDescent="0.25">
      <c r="A214" s="28"/>
      <c r="B214" s="28"/>
      <c r="C214" s="28"/>
      <c r="D214" s="28"/>
      <c r="E214" s="28"/>
      <c r="F214" s="28"/>
      <c r="G214" s="28"/>
      <c r="H214" s="28"/>
      <c r="I214" s="28"/>
      <c r="J214" s="28"/>
      <c r="K214" s="28"/>
      <c r="L214" s="28"/>
      <c r="M214" s="28"/>
      <c r="N214" s="28"/>
      <c r="O214" s="28"/>
      <c r="P214" s="28"/>
      <c r="Q214" s="28"/>
      <c r="R214" s="28"/>
      <c r="S214" s="28"/>
      <c r="T214" s="28"/>
      <c r="U214" s="28"/>
      <c r="V214" s="28"/>
      <c r="W214" s="28"/>
    </row>
    <row r="215" spans="1:23" x14ac:dyDescent="0.25">
      <c r="A215" s="28"/>
      <c r="B215" s="28"/>
      <c r="C215" s="28"/>
      <c r="D215" s="28"/>
      <c r="E215" s="28"/>
      <c r="F215" s="28"/>
      <c r="G215" s="28"/>
      <c r="H215" s="28"/>
      <c r="I215" s="28"/>
      <c r="J215" s="28"/>
      <c r="K215" s="28"/>
      <c r="L215" s="28"/>
      <c r="M215" s="28"/>
      <c r="N215" s="28"/>
      <c r="O215" s="28"/>
      <c r="P215" s="28"/>
      <c r="Q215" s="28"/>
      <c r="R215" s="28"/>
      <c r="S215" s="28"/>
      <c r="T215" s="28"/>
      <c r="U215" s="28"/>
      <c r="V215" s="28"/>
      <c r="W215" s="28"/>
    </row>
    <row r="216" spans="1:23" x14ac:dyDescent="0.25">
      <c r="A216" s="28"/>
      <c r="B216" s="28"/>
      <c r="C216" s="28"/>
      <c r="D216" s="28"/>
      <c r="E216" s="28"/>
      <c r="F216" s="28"/>
      <c r="G216" s="28"/>
      <c r="H216" s="28"/>
      <c r="I216" s="28"/>
      <c r="J216" s="28"/>
      <c r="K216" s="28"/>
      <c r="L216" s="28"/>
      <c r="M216" s="28"/>
      <c r="N216" s="28"/>
      <c r="O216" s="28"/>
      <c r="P216" s="28"/>
      <c r="Q216" s="28"/>
      <c r="R216" s="28"/>
      <c r="S216" s="28"/>
      <c r="T216" s="28"/>
      <c r="U216" s="28"/>
      <c r="V216" s="28"/>
      <c r="W216" s="28"/>
    </row>
    <row r="217" spans="1:23"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8"/>
    </row>
    <row r="218" spans="1:23" x14ac:dyDescent="0.25">
      <c r="A218" s="28"/>
      <c r="B218" s="28"/>
      <c r="C218" s="28"/>
      <c r="D218" s="28"/>
      <c r="E218" s="28"/>
      <c r="F218" s="28"/>
      <c r="G218" s="28"/>
      <c r="H218" s="28"/>
      <c r="I218" s="28"/>
      <c r="J218" s="28"/>
      <c r="K218" s="28"/>
      <c r="L218" s="28"/>
      <c r="M218" s="28"/>
      <c r="N218" s="28"/>
      <c r="O218" s="28"/>
      <c r="P218" s="28"/>
      <c r="Q218" s="28"/>
      <c r="R218" s="28"/>
      <c r="S218" s="28"/>
      <c r="T218" s="28"/>
      <c r="U218" s="28"/>
      <c r="V218" s="28"/>
      <c r="W218" s="28"/>
    </row>
    <row r="219" spans="1:23" x14ac:dyDescent="0.25">
      <c r="A219" s="28"/>
      <c r="B219" s="28"/>
      <c r="C219" s="28"/>
      <c r="D219" s="28"/>
      <c r="E219" s="28"/>
      <c r="F219" s="28"/>
      <c r="G219" s="28"/>
      <c r="H219" s="28"/>
      <c r="I219" s="28"/>
      <c r="J219" s="28"/>
      <c r="K219" s="28"/>
      <c r="L219" s="28"/>
      <c r="M219" s="28"/>
      <c r="N219" s="28"/>
      <c r="O219" s="28"/>
      <c r="P219" s="28"/>
      <c r="Q219" s="28"/>
      <c r="R219" s="28"/>
      <c r="S219" s="28"/>
      <c r="T219" s="28"/>
      <c r="U219" s="28"/>
      <c r="V219" s="28"/>
      <c r="W219" s="28"/>
    </row>
    <row r="220" spans="1:23" x14ac:dyDescent="0.25">
      <c r="A220" s="28"/>
      <c r="B220" s="28"/>
      <c r="C220" s="28"/>
      <c r="D220" s="28"/>
      <c r="E220" s="28"/>
      <c r="F220" s="28"/>
      <c r="G220" s="28"/>
      <c r="H220" s="28"/>
      <c r="I220" s="28"/>
      <c r="J220" s="28"/>
      <c r="K220" s="28"/>
      <c r="L220" s="28"/>
      <c r="M220" s="28"/>
      <c r="N220" s="28"/>
      <c r="O220" s="28"/>
      <c r="P220" s="28"/>
      <c r="Q220" s="28"/>
      <c r="R220" s="28"/>
      <c r="S220" s="28"/>
      <c r="T220" s="28"/>
      <c r="U220" s="28"/>
      <c r="V220" s="28"/>
      <c r="W220" s="28"/>
    </row>
    <row r="221" spans="1:23" x14ac:dyDescent="0.25">
      <c r="A221" s="28"/>
      <c r="B221" s="28"/>
      <c r="C221" s="28"/>
      <c r="D221" s="28"/>
      <c r="E221" s="28"/>
      <c r="F221" s="28"/>
      <c r="G221" s="28"/>
      <c r="H221" s="28"/>
      <c r="I221" s="28"/>
      <c r="J221" s="28"/>
      <c r="K221" s="28"/>
      <c r="L221" s="28"/>
      <c r="M221" s="28"/>
      <c r="N221" s="28"/>
      <c r="O221" s="28"/>
      <c r="P221" s="28"/>
      <c r="Q221" s="28"/>
      <c r="R221" s="28"/>
      <c r="S221" s="28"/>
      <c r="T221" s="28"/>
      <c r="U221" s="28"/>
      <c r="V221" s="28"/>
      <c r="W221" s="28"/>
    </row>
    <row r="222" spans="1:23" x14ac:dyDescent="0.25">
      <c r="A222" s="28"/>
      <c r="B222" s="28"/>
      <c r="C222" s="28"/>
      <c r="D222" s="28"/>
      <c r="E222" s="28"/>
      <c r="F222" s="28"/>
      <c r="G222" s="28"/>
      <c r="H222" s="28"/>
      <c r="I222" s="28"/>
      <c r="J222" s="28"/>
      <c r="K222" s="28"/>
      <c r="L222" s="28"/>
      <c r="M222" s="28"/>
      <c r="N222" s="28"/>
      <c r="O222" s="28"/>
      <c r="P222" s="28"/>
      <c r="Q222" s="28"/>
      <c r="R222" s="28"/>
      <c r="S222" s="28"/>
      <c r="T222" s="28"/>
      <c r="U222" s="28"/>
      <c r="V222" s="28"/>
      <c r="W222" s="28"/>
    </row>
    <row r="223" spans="1:23" x14ac:dyDescent="0.25">
      <c r="A223" s="28"/>
      <c r="B223" s="28"/>
      <c r="C223" s="28"/>
      <c r="D223" s="28"/>
      <c r="E223" s="28"/>
      <c r="F223" s="28"/>
      <c r="G223" s="28"/>
      <c r="H223" s="28"/>
      <c r="I223" s="28"/>
      <c r="J223" s="28"/>
      <c r="K223" s="28"/>
      <c r="L223" s="28"/>
      <c r="M223" s="28"/>
      <c r="N223" s="28"/>
      <c r="O223" s="28"/>
      <c r="P223" s="28"/>
      <c r="Q223" s="28"/>
      <c r="R223" s="28"/>
      <c r="S223" s="28"/>
      <c r="T223" s="28"/>
      <c r="U223" s="28"/>
      <c r="V223" s="28"/>
      <c r="W223" s="28"/>
    </row>
    <row r="224" spans="1:23" x14ac:dyDescent="0.25">
      <c r="A224" s="28"/>
      <c r="B224" s="28"/>
      <c r="C224" s="28"/>
      <c r="D224" s="28"/>
      <c r="E224" s="28"/>
      <c r="F224" s="28"/>
      <c r="G224" s="28"/>
      <c r="H224" s="28"/>
      <c r="I224" s="28"/>
      <c r="J224" s="28"/>
      <c r="K224" s="28"/>
      <c r="L224" s="28"/>
      <c r="M224" s="28"/>
      <c r="N224" s="28"/>
      <c r="O224" s="28"/>
      <c r="P224" s="28"/>
      <c r="Q224" s="28"/>
      <c r="R224" s="28"/>
      <c r="S224" s="28"/>
      <c r="T224" s="28"/>
      <c r="U224" s="28"/>
      <c r="V224" s="28"/>
      <c r="W224" s="28"/>
    </row>
    <row r="225" spans="1:23" x14ac:dyDescent="0.25">
      <c r="A225" s="28"/>
      <c r="B225" s="28"/>
      <c r="C225" s="28"/>
      <c r="D225" s="28"/>
      <c r="E225" s="28"/>
      <c r="F225" s="28"/>
      <c r="G225" s="28"/>
      <c r="H225" s="28"/>
      <c r="I225" s="28"/>
      <c r="J225" s="28"/>
      <c r="K225" s="28"/>
      <c r="L225" s="28"/>
      <c r="M225" s="28"/>
      <c r="N225" s="28"/>
      <c r="O225" s="28"/>
      <c r="P225" s="28"/>
      <c r="Q225" s="28"/>
      <c r="R225" s="28"/>
      <c r="S225" s="28"/>
      <c r="T225" s="28"/>
      <c r="U225" s="28"/>
      <c r="V225" s="28"/>
      <c r="W225" s="28"/>
    </row>
    <row r="226" spans="1:23" x14ac:dyDescent="0.25">
      <c r="A226" s="28"/>
      <c r="B226" s="28"/>
      <c r="C226" s="28"/>
      <c r="D226" s="28"/>
      <c r="E226" s="28"/>
      <c r="F226" s="28"/>
      <c r="G226" s="28"/>
      <c r="H226" s="28"/>
      <c r="I226" s="28"/>
      <c r="J226" s="28"/>
      <c r="K226" s="28"/>
      <c r="L226" s="28"/>
      <c r="M226" s="28"/>
      <c r="N226" s="28"/>
      <c r="O226" s="28"/>
      <c r="P226" s="28"/>
      <c r="Q226" s="28"/>
      <c r="R226" s="28"/>
      <c r="S226" s="28"/>
      <c r="T226" s="28"/>
      <c r="U226" s="28"/>
      <c r="V226" s="28"/>
      <c r="W226" s="28"/>
    </row>
    <row r="227" spans="1:23" x14ac:dyDescent="0.25">
      <c r="A227" s="28"/>
      <c r="B227" s="28"/>
      <c r="C227" s="28"/>
      <c r="D227" s="28"/>
      <c r="E227" s="28"/>
      <c r="F227" s="28"/>
      <c r="G227" s="28"/>
      <c r="H227" s="28"/>
      <c r="I227" s="28"/>
      <c r="J227" s="28"/>
      <c r="K227" s="28"/>
      <c r="L227" s="28"/>
      <c r="M227" s="28"/>
      <c r="N227" s="28"/>
      <c r="O227" s="28"/>
      <c r="P227" s="28"/>
      <c r="Q227" s="28"/>
      <c r="R227" s="28"/>
      <c r="S227" s="28"/>
      <c r="T227" s="28"/>
      <c r="U227" s="28"/>
      <c r="V227" s="28"/>
      <c r="W227" s="28"/>
    </row>
    <row r="228" spans="1:23" x14ac:dyDescent="0.25">
      <c r="A228" s="28"/>
      <c r="B228" s="28"/>
      <c r="C228" s="28"/>
      <c r="D228" s="28"/>
      <c r="E228" s="28"/>
      <c r="F228" s="28"/>
      <c r="G228" s="28"/>
      <c r="H228" s="28"/>
      <c r="I228" s="28"/>
      <c r="J228" s="28"/>
      <c r="K228" s="28"/>
      <c r="L228" s="28"/>
      <c r="M228" s="28"/>
      <c r="N228" s="28"/>
      <c r="O228" s="28"/>
      <c r="P228" s="28"/>
      <c r="Q228" s="28"/>
      <c r="R228" s="28"/>
      <c r="S228" s="28"/>
      <c r="T228" s="28"/>
      <c r="U228" s="28"/>
      <c r="V228" s="28"/>
      <c r="W228" s="28"/>
    </row>
    <row r="229" spans="1:23" x14ac:dyDescent="0.25">
      <c r="A229" s="28"/>
      <c r="B229" s="28"/>
      <c r="C229" s="28"/>
      <c r="D229" s="28"/>
      <c r="E229" s="28"/>
      <c r="F229" s="28"/>
      <c r="G229" s="28"/>
      <c r="H229" s="28"/>
      <c r="I229" s="28"/>
      <c r="J229" s="28"/>
      <c r="K229" s="28"/>
      <c r="L229" s="28"/>
      <c r="M229" s="28"/>
      <c r="N229" s="28"/>
      <c r="O229" s="28"/>
      <c r="P229" s="28"/>
      <c r="Q229" s="28"/>
      <c r="R229" s="28"/>
      <c r="S229" s="28"/>
      <c r="T229" s="28"/>
      <c r="U229" s="28"/>
      <c r="V229" s="28"/>
      <c r="W229" s="28"/>
    </row>
    <row r="230" spans="1:23" x14ac:dyDescent="0.25">
      <c r="A230" s="28"/>
      <c r="B230" s="28"/>
      <c r="C230" s="28"/>
      <c r="D230" s="28"/>
      <c r="E230" s="28"/>
      <c r="F230" s="28"/>
      <c r="G230" s="28"/>
      <c r="H230" s="28"/>
      <c r="I230" s="28"/>
      <c r="J230" s="28"/>
      <c r="K230" s="28"/>
      <c r="L230" s="28"/>
      <c r="M230" s="28"/>
      <c r="N230" s="28"/>
      <c r="O230" s="28"/>
      <c r="P230" s="28"/>
      <c r="Q230" s="28"/>
      <c r="R230" s="28"/>
      <c r="S230" s="28"/>
      <c r="T230" s="28"/>
      <c r="U230" s="28"/>
      <c r="V230" s="28"/>
      <c r="W230" s="28"/>
    </row>
    <row r="231" spans="1:23" x14ac:dyDescent="0.25">
      <c r="A231" s="28"/>
      <c r="B231" s="28"/>
      <c r="C231" s="28"/>
      <c r="D231" s="28"/>
      <c r="E231" s="28"/>
      <c r="F231" s="28"/>
      <c r="G231" s="28"/>
      <c r="H231" s="28"/>
      <c r="I231" s="28"/>
      <c r="J231" s="28"/>
      <c r="K231" s="28"/>
      <c r="L231" s="28"/>
      <c r="M231" s="28"/>
      <c r="N231" s="28"/>
      <c r="O231" s="28"/>
      <c r="P231" s="28"/>
      <c r="Q231" s="28"/>
      <c r="R231" s="28"/>
      <c r="S231" s="28"/>
      <c r="T231" s="28"/>
      <c r="U231" s="28"/>
      <c r="V231" s="28"/>
      <c r="W231" s="28"/>
    </row>
    <row r="232" spans="1:23" x14ac:dyDescent="0.25">
      <c r="A232" s="28"/>
      <c r="B232" s="28"/>
      <c r="C232" s="28"/>
      <c r="D232" s="28"/>
      <c r="E232" s="28"/>
      <c r="F232" s="28"/>
      <c r="G232" s="28"/>
      <c r="H232" s="28"/>
      <c r="I232" s="28"/>
      <c r="J232" s="28"/>
      <c r="K232" s="28"/>
      <c r="L232" s="28"/>
      <c r="M232" s="28"/>
      <c r="N232" s="28"/>
      <c r="O232" s="28"/>
      <c r="P232" s="28"/>
      <c r="Q232" s="28"/>
      <c r="R232" s="28"/>
      <c r="S232" s="28"/>
      <c r="T232" s="28"/>
      <c r="U232" s="28"/>
      <c r="V232" s="28"/>
      <c r="W232" s="28"/>
    </row>
    <row r="233" spans="1:23" x14ac:dyDescent="0.25">
      <c r="A233" s="28"/>
      <c r="B233" s="28"/>
      <c r="C233" s="28"/>
      <c r="D233" s="28"/>
      <c r="E233" s="28"/>
      <c r="F233" s="28"/>
      <c r="G233" s="28"/>
      <c r="H233" s="28"/>
      <c r="I233" s="28"/>
      <c r="J233" s="28"/>
      <c r="K233" s="28"/>
      <c r="L233" s="28"/>
      <c r="M233" s="28"/>
      <c r="N233" s="28"/>
      <c r="O233" s="28"/>
      <c r="P233" s="28"/>
      <c r="Q233" s="28"/>
      <c r="R233" s="28"/>
      <c r="S233" s="28"/>
      <c r="T233" s="28"/>
      <c r="U233" s="28"/>
      <c r="V233" s="28"/>
      <c r="W233" s="28"/>
    </row>
    <row r="234" spans="1:23" x14ac:dyDescent="0.25">
      <c r="A234" s="28"/>
      <c r="B234" s="28"/>
      <c r="C234" s="28"/>
      <c r="D234" s="28"/>
      <c r="E234" s="28"/>
      <c r="F234" s="28"/>
      <c r="G234" s="28"/>
      <c r="H234" s="28"/>
      <c r="I234" s="28"/>
      <c r="J234" s="28"/>
      <c r="K234" s="28"/>
      <c r="L234" s="28"/>
      <c r="M234" s="28"/>
      <c r="N234" s="28"/>
      <c r="O234" s="28"/>
      <c r="P234" s="28"/>
      <c r="Q234" s="28"/>
      <c r="R234" s="28"/>
      <c r="S234" s="28"/>
      <c r="T234" s="28"/>
      <c r="U234" s="28"/>
      <c r="V234" s="28"/>
      <c r="W234" s="28"/>
    </row>
    <row r="235" spans="1:23" x14ac:dyDescent="0.25">
      <c r="A235" s="28"/>
      <c r="B235" s="28"/>
      <c r="C235" s="28"/>
      <c r="D235" s="28"/>
      <c r="E235" s="28"/>
      <c r="F235" s="28"/>
      <c r="G235" s="28"/>
      <c r="H235" s="28"/>
      <c r="I235" s="28"/>
      <c r="J235" s="28"/>
      <c r="K235" s="28"/>
      <c r="L235" s="28"/>
      <c r="M235" s="28"/>
      <c r="N235" s="28"/>
      <c r="O235" s="28"/>
      <c r="P235" s="28"/>
      <c r="Q235" s="28"/>
      <c r="R235" s="28"/>
      <c r="S235" s="28"/>
      <c r="T235" s="28"/>
      <c r="U235" s="28"/>
      <c r="V235" s="28"/>
      <c r="W235" s="28"/>
    </row>
    <row r="236" spans="1:23" x14ac:dyDescent="0.25">
      <c r="A236" s="28"/>
      <c r="B236" s="28"/>
      <c r="C236" s="28"/>
      <c r="D236" s="28"/>
      <c r="E236" s="28"/>
      <c r="F236" s="28"/>
      <c r="G236" s="28"/>
      <c r="H236" s="28"/>
      <c r="I236" s="28"/>
      <c r="J236" s="28"/>
      <c r="K236" s="28"/>
      <c r="L236" s="28"/>
      <c r="M236" s="28"/>
      <c r="N236" s="28"/>
      <c r="O236" s="28"/>
      <c r="P236" s="28"/>
      <c r="Q236" s="28"/>
      <c r="R236" s="28"/>
      <c r="S236" s="28"/>
      <c r="T236" s="28"/>
      <c r="U236" s="28"/>
      <c r="V236" s="28"/>
      <c r="W236" s="28"/>
    </row>
    <row r="237" spans="1:23" x14ac:dyDescent="0.25">
      <c r="A237" s="28"/>
      <c r="B237" s="28"/>
      <c r="C237" s="28"/>
      <c r="D237" s="28"/>
      <c r="E237" s="28"/>
      <c r="F237" s="28"/>
      <c r="G237" s="28"/>
      <c r="H237" s="28"/>
      <c r="I237" s="28"/>
      <c r="J237" s="28"/>
      <c r="K237" s="28"/>
      <c r="L237" s="28"/>
      <c r="M237" s="28"/>
      <c r="N237" s="28"/>
      <c r="O237" s="28"/>
      <c r="P237" s="28"/>
      <c r="Q237" s="28"/>
      <c r="R237" s="28"/>
      <c r="S237" s="28"/>
      <c r="T237" s="28"/>
      <c r="U237" s="28"/>
      <c r="V237" s="28"/>
      <c r="W237" s="28"/>
    </row>
    <row r="238" spans="1:23" x14ac:dyDescent="0.25">
      <c r="A238" s="28"/>
      <c r="B238" s="28"/>
      <c r="C238" s="28"/>
      <c r="D238" s="28"/>
      <c r="E238" s="28"/>
      <c r="F238" s="28"/>
      <c r="G238" s="28"/>
      <c r="H238" s="28"/>
      <c r="I238" s="28"/>
      <c r="J238" s="28"/>
      <c r="K238" s="28"/>
      <c r="L238" s="28"/>
      <c r="M238" s="28"/>
      <c r="N238" s="28"/>
      <c r="O238" s="28"/>
      <c r="P238" s="28"/>
      <c r="Q238" s="28"/>
      <c r="R238" s="28"/>
      <c r="S238" s="28"/>
      <c r="T238" s="28"/>
      <c r="U238" s="28"/>
      <c r="V238" s="28"/>
      <c r="W238" s="28"/>
    </row>
    <row r="239" spans="1:23" x14ac:dyDescent="0.25">
      <c r="A239" s="28"/>
      <c r="B239" s="28"/>
      <c r="C239" s="28"/>
      <c r="D239" s="28"/>
      <c r="E239" s="28"/>
      <c r="F239" s="28"/>
      <c r="G239" s="28"/>
      <c r="H239" s="28"/>
      <c r="I239" s="28"/>
      <c r="J239" s="28"/>
      <c r="K239" s="28"/>
      <c r="L239" s="28"/>
      <c r="M239" s="28"/>
      <c r="N239" s="28"/>
      <c r="O239" s="28"/>
      <c r="P239" s="28"/>
      <c r="Q239" s="28"/>
      <c r="R239" s="28"/>
      <c r="S239" s="28"/>
      <c r="T239" s="28"/>
      <c r="U239" s="28"/>
      <c r="V239" s="28"/>
      <c r="W239" s="28"/>
    </row>
    <row r="240" spans="1:23" x14ac:dyDescent="0.25">
      <c r="A240" s="28"/>
      <c r="B240" s="28"/>
      <c r="C240" s="28"/>
      <c r="D240" s="28"/>
      <c r="E240" s="28"/>
      <c r="F240" s="28"/>
      <c r="G240" s="28"/>
      <c r="H240" s="28"/>
      <c r="I240" s="28"/>
      <c r="J240" s="28"/>
      <c r="K240" s="28"/>
      <c r="L240" s="28"/>
      <c r="M240" s="28"/>
      <c r="N240" s="28"/>
      <c r="O240" s="28"/>
      <c r="P240" s="28"/>
      <c r="Q240" s="28"/>
      <c r="R240" s="28"/>
      <c r="S240" s="28"/>
      <c r="T240" s="28"/>
      <c r="U240" s="28"/>
      <c r="V240" s="28"/>
      <c r="W240" s="28"/>
    </row>
    <row r="241" spans="1:23" x14ac:dyDescent="0.25">
      <c r="A241" s="28"/>
      <c r="B241" s="28"/>
      <c r="C241" s="28"/>
      <c r="D241" s="28"/>
      <c r="E241" s="28"/>
      <c r="F241" s="28"/>
      <c r="G241" s="28"/>
      <c r="H241" s="28"/>
      <c r="I241" s="28"/>
      <c r="J241" s="28"/>
      <c r="K241" s="28"/>
      <c r="L241" s="28"/>
      <c r="M241" s="28"/>
      <c r="N241" s="28"/>
      <c r="O241" s="28"/>
      <c r="P241" s="28"/>
      <c r="Q241" s="28"/>
      <c r="R241" s="28"/>
      <c r="S241" s="28"/>
      <c r="T241" s="28"/>
      <c r="U241" s="28"/>
      <c r="V241" s="28"/>
      <c r="W241" s="28"/>
    </row>
    <row r="242" spans="1:23" x14ac:dyDescent="0.25">
      <c r="A242" s="28"/>
      <c r="B242" s="28"/>
      <c r="C242" s="28"/>
      <c r="D242" s="28"/>
      <c r="E242" s="28"/>
      <c r="F242" s="28"/>
      <c r="G242" s="28"/>
      <c r="H242" s="28"/>
      <c r="I242" s="28"/>
      <c r="J242" s="28"/>
      <c r="K242" s="28"/>
      <c r="L242" s="28"/>
      <c r="M242" s="28"/>
      <c r="N242" s="28"/>
      <c r="O242" s="28"/>
      <c r="P242" s="28"/>
      <c r="Q242" s="28"/>
      <c r="R242" s="28"/>
      <c r="S242" s="28"/>
      <c r="T242" s="28"/>
      <c r="U242" s="28"/>
      <c r="V242" s="28"/>
      <c r="W242" s="28"/>
    </row>
    <row r="243" spans="1:23" x14ac:dyDescent="0.25">
      <c r="A243" s="28"/>
      <c r="B243" s="28"/>
      <c r="C243" s="28"/>
      <c r="D243" s="28"/>
      <c r="E243" s="28"/>
      <c r="F243" s="28"/>
      <c r="G243" s="28"/>
      <c r="H243" s="28"/>
      <c r="I243" s="28"/>
      <c r="J243" s="28"/>
      <c r="K243" s="28"/>
      <c r="L243" s="28"/>
      <c r="M243" s="28"/>
      <c r="N243" s="28"/>
      <c r="O243" s="28"/>
      <c r="P243" s="28"/>
      <c r="Q243" s="28"/>
      <c r="R243" s="28"/>
      <c r="S243" s="28"/>
      <c r="T243" s="28"/>
      <c r="U243" s="28"/>
      <c r="V243" s="28"/>
      <c r="W243" s="28"/>
    </row>
    <row r="244" spans="1:23" x14ac:dyDescent="0.25">
      <c r="A244" s="28"/>
      <c r="B244" s="28"/>
      <c r="C244" s="28"/>
      <c r="D244" s="28"/>
      <c r="E244" s="28"/>
      <c r="F244" s="28"/>
      <c r="G244" s="28"/>
      <c r="H244" s="28"/>
      <c r="I244" s="28"/>
      <c r="J244" s="28"/>
      <c r="K244" s="28"/>
      <c r="L244" s="28"/>
      <c r="M244" s="28"/>
      <c r="N244" s="28"/>
      <c r="O244" s="28"/>
      <c r="P244" s="28"/>
      <c r="Q244" s="28"/>
      <c r="R244" s="28"/>
      <c r="S244" s="28"/>
      <c r="T244" s="28"/>
      <c r="U244" s="28"/>
      <c r="V244" s="28"/>
      <c r="W244" s="28"/>
    </row>
    <row r="245" spans="1:23" x14ac:dyDescent="0.25">
      <c r="A245" s="28"/>
      <c r="B245" s="28"/>
      <c r="C245" s="28"/>
      <c r="D245" s="28"/>
      <c r="E245" s="28"/>
      <c r="F245" s="28"/>
      <c r="G245" s="28"/>
      <c r="H245" s="28"/>
      <c r="I245" s="28"/>
      <c r="J245" s="28"/>
      <c r="K245" s="28"/>
      <c r="L245" s="28"/>
      <c r="M245" s="28"/>
      <c r="N245" s="28"/>
      <c r="O245" s="28"/>
      <c r="P245" s="28"/>
      <c r="Q245" s="28"/>
      <c r="R245" s="28"/>
      <c r="S245" s="28"/>
      <c r="T245" s="28"/>
      <c r="U245" s="28"/>
      <c r="V245" s="28"/>
      <c r="W245" s="28"/>
    </row>
    <row r="246" spans="1:23" x14ac:dyDescent="0.25">
      <c r="A246" s="28"/>
      <c r="B246" s="28"/>
      <c r="C246" s="28"/>
      <c r="D246" s="28"/>
      <c r="E246" s="28"/>
      <c r="F246" s="28"/>
      <c r="G246" s="28"/>
      <c r="H246" s="28"/>
      <c r="I246" s="28"/>
      <c r="J246" s="28"/>
      <c r="K246" s="28"/>
      <c r="L246" s="28"/>
      <c r="M246" s="28"/>
      <c r="N246" s="28"/>
      <c r="O246" s="28"/>
      <c r="P246" s="28"/>
      <c r="Q246" s="28"/>
      <c r="R246" s="28"/>
      <c r="S246" s="28"/>
      <c r="T246" s="28"/>
      <c r="U246" s="28"/>
      <c r="V246" s="28"/>
      <c r="W246" s="28"/>
    </row>
    <row r="247" spans="1:23" x14ac:dyDescent="0.25">
      <c r="A247" s="28"/>
      <c r="B247" s="28"/>
      <c r="C247" s="28"/>
      <c r="D247" s="28"/>
      <c r="E247" s="28"/>
      <c r="F247" s="28"/>
      <c r="G247" s="28"/>
      <c r="H247" s="28"/>
      <c r="I247" s="28"/>
      <c r="J247" s="28"/>
      <c r="K247" s="28"/>
      <c r="L247" s="28"/>
      <c r="M247" s="28"/>
      <c r="N247" s="28"/>
      <c r="O247" s="28"/>
      <c r="P247" s="28"/>
      <c r="Q247" s="28"/>
      <c r="R247" s="28"/>
      <c r="S247" s="28"/>
      <c r="T247" s="28"/>
      <c r="U247" s="28"/>
      <c r="V247" s="28"/>
      <c r="W247" s="28"/>
    </row>
    <row r="248" spans="1:23" x14ac:dyDescent="0.25">
      <c r="A248" s="28"/>
      <c r="B248" s="28"/>
      <c r="C248" s="28"/>
      <c r="D248" s="28"/>
      <c r="E248" s="28"/>
      <c r="F248" s="28"/>
      <c r="G248" s="28"/>
      <c r="H248" s="28"/>
      <c r="I248" s="28"/>
      <c r="J248" s="28"/>
      <c r="K248" s="28"/>
      <c r="L248" s="28"/>
      <c r="M248" s="28"/>
      <c r="N248" s="28"/>
      <c r="O248" s="28"/>
      <c r="P248" s="28"/>
      <c r="Q248" s="28"/>
      <c r="R248" s="28"/>
      <c r="S248" s="28"/>
      <c r="T248" s="28"/>
      <c r="U248" s="28"/>
      <c r="V248" s="28"/>
      <c r="W248" s="28"/>
    </row>
    <row r="249" spans="1:23" x14ac:dyDescent="0.25">
      <c r="A249" s="28"/>
      <c r="B249" s="28"/>
      <c r="C249" s="28"/>
      <c r="D249" s="28"/>
      <c r="E249" s="28"/>
      <c r="F249" s="28"/>
      <c r="G249" s="28"/>
      <c r="H249" s="28"/>
      <c r="I249" s="28"/>
      <c r="J249" s="28"/>
      <c r="K249" s="28"/>
      <c r="L249" s="28"/>
      <c r="M249" s="28"/>
      <c r="N249" s="28"/>
      <c r="O249" s="28"/>
      <c r="P249" s="28"/>
      <c r="Q249" s="28"/>
      <c r="R249" s="28"/>
      <c r="S249" s="28"/>
      <c r="T249" s="28"/>
      <c r="U249" s="28"/>
      <c r="V249" s="28"/>
      <c r="W249" s="28"/>
    </row>
    <row r="250" spans="1:23" x14ac:dyDescent="0.25">
      <c r="A250" s="28"/>
      <c r="B250" s="28"/>
      <c r="C250" s="28"/>
      <c r="D250" s="28"/>
      <c r="E250" s="28"/>
      <c r="F250" s="28"/>
      <c r="G250" s="28"/>
      <c r="H250" s="28"/>
      <c r="I250" s="28"/>
      <c r="J250" s="28"/>
      <c r="K250" s="28"/>
      <c r="L250" s="28"/>
      <c r="M250" s="28"/>
      <c r="N250" s="28"/>
      <c r="O250" s="28"/>
      <c r="P250" s="28"/>
      <c r="Q250" s="28"/>
      <c r="R250" s="28"/>
      <c r="S250" s="28"/>
      <c r="T250" s="28"/>
      <c r="U250" s="28"/>
      <c r="V250" s="28"/>
      <c r="W250" s="28"/>
    </row>
    <row r="251" spans="1:23" x14ac:dyDescent="0.25">
      <c r="A251" s="28"/>
      <c r="B251" s="28"/>
      <c r="C251" s="28"/>
      <c r="D251" s="28"/>
      <c r="E251" s="28"/>
      <c r="F251" s="28"/>
      <c r="G251" s="28"/>
      <c r="H251" s="28"/>
      <c r="I251" s="28"/>
      <c r="J251" s="28"/>
      <c r="K251" s="28"/>
      <c r="L251" s="28"/>
      <c r="M251" s="28"/>
      <c r="N251" s="28"/>
      <c r="O251" s="28"/>
      <c r="P251" s="28"/>
      <c r="Q251" s="28"/>
      <c r="R251" s="28"/>
      <c r="S251" s="28"/>
      <c r="T251" s="28"/>
      <c r="U251" s="28"/>
      <c r="V251" s="28"/>
      <c r="W251" s="28"/>
    </row>
    <row r="252" spans="1:23" x14ac:dyDescent="0.25">
      <c r="A252" s="28"/>
      <c r="B252" s="28"/>
      <c r="C252" s="28"/>
      <c r="D252" s="28"/>
      <c r="E252" s="28"/>
      <c r="F252" s="28"/>
      <c r="G252" s="28"/>
      <c r="H252" s="28"/>
      <c r="I252" s="28"/>
      <c r="J252" s="28"/>
      <c r="K252" s="28"/>
      <c r="L252" s="28"/>
      <c r="M252" s="28"/>
      <c r="N252" s="28"/>
      <c r="O252" s="28"/>
      <c r="P252" s="28"/>
      <c r="Q252" s="28"/>
      <c r="R252" s="28"/>
      <c r="S252" s="28"/>
      <c r="T252" s="28"/>
      <c r="U252" s="28"/>
      <c r="V252" s="28"/>
      <c r="W252" s="28"/>
    </row>
    <row r="253" spans="1:23" x14ac:dyDescent="0.25">
      <c r="A253" s="28"/>
      <c r="B253" s="28"/>
      <c r="C253" s="28"/>
      <c r="D253" s="28"/>
      <c r="E253" s="28"/>
      <c r="F253" s="28"/>
      <c r="G253" s="28"/>
      <c r="H253" s="28"/>
      <c r="I253" s="28"/>
      <c r="J253" s="28"/>
      <c r="K253" s="28"/>
      <c r="L253" s="28"/>
      <c r="M253" s="28"/>
      <c r="N253" s="28"/>
      <c r="O253" s="28"/>
      <c r="P253" s="28"/>
      <c r="Q253" s="28"/>
      <c r="R253" s="28"/>
      <c r="S253" s="28"/>
      <c r="T253" s="28"/>
      <c r="U253" s="28"/>
      <c r="V253" s="28"/>
      <c r="W253" s="28"/>
    </row>
    <row r="254" spans="1:23" x14ac:dyDescent="0.25">
      <c r="A254" s="28"/>
      <c r="B254" s="28"/>
      <c r="C254" s="28"/>
      <c r="D254" s="28"/>
      <c r="E254" s="28"/>
      <c r="F254" s="28"/>
      <c r="G254" s="28"/>
      <c r="H254" s="28"/>
      <c r="I254" s="28"/>
      <c r="J254" s="28"/>
      <c r="K254" s="28"/>
      <c r="L254" s="28"/>
      <c r="M254" s="28"/>
      <c r="N254" s="28"/>
      <c r="O254" s="28"/>
      <c r="P254" s="28"/>
      <c r="Q254" s="28"/>
      <c r="R254" s="28"/>
      <c r="S254" s="28"/>
      <c r="T254" s="28"/>
      <c r="U254" s="28"/>
      <c r="V254" s="28"/>
      <c r="W254" s="28"/>
    </row>
    <row r="255" spans="1:23" x14ac:dyDescent="0.25">
      <c r="A255" s="28"/>
      <c r="B255" s="28"/>
      <c r="C255" s="28"/>
      <c r="D255" s="28"/>
      <c r="E255" s="28"/>
      <c r="F255" s="28"/>
      <c r="G255" s="28"/>
      <c r="H255" s="28"/>
      <c r="I255" s="28"/>
      <c r="J255" s="28"/>
      <c r="K255" s="28"/>
      <c r="L255" s="28"/>
      <c r="M255" s="28"/>
      <c r="N255" s="28"/>
      <c r="O255" s="28"/>
      <c r="P255" s="28"/>
      <c r="Q255" s="28"/>
      <c r="R255" s="28"/>
      <c r="S255" s="28"/>
      <c r="T255" s="28"/>
      <c r="U255" s="28"/>
      <c r="V255" s="28"/>
      <c r="W255" s="28"/>
    </row>
    <row r="256" spans="1:23" x14ac:dyDescent="0.25">
      <c r="A256" s="28"/>
      <c r="B256" s="28"/>
      <c r="C256" s="28"/>
      <c r="D256" s="28"/>
      <c r="E256" s="28"/>
      <c r="F256" s="28"/>
      <c r="G256" s="28"/>
      <c r="H256" s="28"/>
      <c r="I256" s="28"/>
      <c r="J256" s="28"/>
      <c r="K256" s="28"/>
      <c r="L256" s="28"/>
      <c r="M256" s="28"/>
      <c r="N256" s="28"/>
      <c r="O256" s="28"/>
      <c r="P256" s="28"/>
      <c r="Q256" s="28"/>
      <c r="R256" s="28"/>
      <c r="S256" s="28"/>
      <c r="T256" s="28"/>
      <c r="U256" s="28"/>
      <c r="V256" s="28"/>
      <c r="W256" s="28"/>
    </row>
    <row r="257" spans="1:23" x14ac:dyDescent="0.25">
      <c r="A257" s="28"/>
      <c r="B257" s="28"/>
      <c r="C257" s="28"/>
      <c r="D257" s="28"/>
      <c r="E257" s="28"/>
      <c r="F257" s="28"/>
      <c r="G257" s="28"/>
      <c r="H257" s="28"/>
      <c r="I257" s="28"/>
      <c r="J257" s="28"/>
      <c r="K257" s="28"/>
      <c r="L257" s="28"/>
      <c r="M257" s="28"/>
      <c r="N257" s="28"/>
      <c r="O257" s="28"/>
      <c r="P257" s="28"/>
      <c r="Q257" s="28"/>
      <c r="R257" s="28"/>
      <c r="S257" s="28"/>
      <c r="T257" s="28"/>
      <c r="U257" s="28"/>
      <c r="V257" s="28"/>
      <c r="W257" s="28"/>
    </row>
    <row r="258" spans="1:23" x14ac:dyDescent="0.25">
      <c r="A258" s="28"/>
      <c r="B258" s="28"/>
      <c r="C258" s="28"/>
      <c r="D258" s="28"/>
      <c r="E258" s="28"/>
      <c r="F258" s="28"/>
      <c r="G258" s="28"/>
      <c r="H258" s="28"/>
      <c r="I258" s="28"/>
      <c r="J258" s="28"/>
      <c r="K258" s="28"/>
      <c r="L258" s="28"/>
      <c r="M258" s="28"/>
      <c r="N258" s="28"/>
      <c r="O258" s="28"/>
      <c r="P258" s="28"/>
      <c r="Q258" s="28"/>
      <c r="R258" s="28"/>
      <c r="S258" s="28"/>
      <c r="T258" s="28"/>
      <c r="U258" s="28"/>
      <c r="V258" s="28"/>
      <c r="W258" s="28"/>
    </row>
    <row r="259" spans="1:23" x14ac:dyDescent="0.25">
      <c r="A259" s="28"/>
      <c r="B259" s="28"/>
      <c r="C259" s="28"/>
      <c r="D259" s="28"/>
      <c r="E259" s="28"/>
      <c r="F259" s="28"/>
      <c r="G259" s="28"/>
      <c r="H259" s="28"/>
      <c r="I259" s="28"/>
      <c r="J259" s="28"/>
      <c r="K259" s="28"/>
      <c r="L259" s="28"/>
      <c r="M259" s="28"/>
      <c r="N259" s="28"/>
      <c r="O259" s="28"/>
      <c r="P259" s="28"/>
      <c r="Q259" s="28"/>
      <c r="R259" s="28"/>
      <c r="S259" s="28"/>
      <c r="T259" s="28"/>
      <c r="U259" s="28"/>
      <c r="V259" s="28"/>
      <c r="W259" s="28"/>
    </row>
    <row r="260" spans="1:23" x14ac:dyDescent="0.25">
      <c r="A260" s="28"/>
      <c r="B260" s="28"/>
      <c r="C260" s="28"/>
      <c r="D260" s="28"/>
      <c r="E260" s="28"/>
      <c r="F260" s="28"/>
      <c r="G260" s="28"/>
      <c r="H260" s="28"/>
      <c r="I260" s="28"/>
      <c r="J260" s="28"/>
      <c r="K260" s="28"/>
      <c r="L260" s="28"/>
      <c r="M260" s="28"/>
      <c r="N260" s="28"/>
      <c r="O260" s="28"/>
      <c r="P260" s="28"/>
      <c r="Q260" s="28"/>
      <c r="R260" s="28"/>
      <c r="S260" s="28"/>
      <c r="T260" s="28"/>
      <c r="U260" s="28"/>
      <c r="V260" s="28"/>
      <c r="W260" s="28"/>
    </row>
    <row r="261" spans="1:23" x14ac:dyDescent="0.25">
      <c r="A261" s="28"/>
      <c r="B261" s="28"/>
      <c r="C261" s="28"/>
      <c r="D261" s="28"/>
      <c r="E261" s="28"/>
      <c r="F261" s="28"/>
      <c r="G261" s="28"/>
      <c r="H261" s="28"/>
      <c r="I261" s="28"/>
      <c r="J261" s="28"/>
      <c r="K261" s="28"/>
      <c r="L261" s="28"/>
      <c r="M261" s="28"/>
      <c r="N261" s="28"/>
      <c r="O261" s="28"/>
      <c r="P261" s="28"/>
      <c r="Q261" s="28"/>
      <c r="R261" s="28"/>
      <c r="S261" s="28"/>
      <c r="T261" s="28"/>
      <c r="U261" s="28"/>
      <c r="V261" s="28"/>
      <c r="W261" s="28"/>
    </row>
    <row r="262" spans="1:23" x14ac:dyDescent="0.25">
      <c r="A262" s="28"/>
      <c r="B262" s="28"/>
      <c r="C262" s="28"/>
      <c r="D262" s="28"/>
      <c r="E262" s="28"/>
      <c r="F262" s="28"/>
      <c r="G262" s="28"/>
      <c r="H262" s="28"/>
      <c r="I262" s="28"/>
      <c r="J262" s="28"/>
      <c r="K262" s="28"/>
      <c r="L262" s="28"/>
      <c r="M262" s="28"/>
      <c r="N262" s="28"/>
      <c r="O262" s="28"/>
      <c r="P262" s="28"/>
      <c r="Q262" s="28"/>
      <c r="R262" s="28"/>
      <c r="S262" s="28"/>
      <c r="T262" s="28"/>
      <c r="U262" s="28"/>
      <c r="V262" s="28"/>
      <c r="W262" s="28"/>
    </row>
    <row r="263" spans="1:23" x14ac:dyDescent="0.25">
      <c r="A263" s="28"/>
      <c r="B263" s="28"/>
      <c r="C263" s="28"/>
      <c r="D263" s="28"/>
      <c r="E263" s="28"/>
      <c r="F263" s="28"/>
      <c r="G263" s="28"/>
      <c r="H263" s="28"/>
      <c r="I263" s="28"/>
      <c r="J263" s="28"/>
      <c r="K263" s="28"/>
      <c r="L263" s="28"/>
      <c r="M263" s="28"/>
      <c r="N263" s="28"/>
      <c r="O263" s="28"/>
      <c r="P263" s="28"/>
      <c r="Q263" s="28"/>
      <c r="R263" s="28"/>
      <c r="S263" s="28"/>
      <c r="T263" s="28"/>
      <c r="U263" s="28"/>
      <c r="V263" s="28"/>
      <c r="W263" s="28"/>
    </row>
    <row r="264" spans="1:23" x14ac:dyDescent="0.25">
      <c r="A264" s="28"/>
      <c r="B264" s="28"/>
      <c r="C264" s="28"/>
      <c r="D264" s="28"/>
      <c r="E264" s="28"/>
      <c r="F264" s="28"/>
      <c r="G264" s="28"/>
      <c r="H264" s="28"/>
      <c r="I264" s="28"/>
      <c r="J264" s="28"/>
      <c r="K264" s="28"/>
      <c r="L264" s="28"/>
      <c r="M264" s="28"/>
      <c r="N264" s="28"/>
      <c r="O264" s="28"/>
      <c r="P264" s="28"/>
      <c r="Q264" s="28"/>
      <c r="R264" s="28"/>
      <c r="S264" s="28"/>
      <c r="T264" s="28"/>
      <c r="U264" s="28"/>
      <c r="V264" s="28"/>
      <c r="W264" s="28"/>
    </row>
    <row r="265" spans="1:23" x14ac:dyDescent="0.25">
      <c r="A265" s="28"/>
      <c r="B265" s="28"/>
      <c r="C265" s="28"/>
      <c r="D265" s="28"/>
      <c r="E265" s="28"/>
      <c r="F265" s="28"/>
      <c r="G265" s="28"/>
      <c r="H265" s="28"/>
      <c r="I265" s="28"/>
      <c r="J265" s="28"/>
      <c r="K265" s="28"/>
      <c r="L265" s="28"/>
      <c r="M265" s="28"/>
      <c r="N265" s="28"/>
      <c r="O265" s="28"/>
      <c r="P265" s="28"/>
      <c r="Q265" s="28"/>
      <c r="R265" s="28"/>
      <c r="S265" s="28"/>
      <c r="T265" s="28"/>
      <c r="U265" s="28"/>
      <c r="V265" s="28"/>
      <c r="W265" s="28"/>
    </row>
    <row r="266" spans="1:23" x14ac:dyDescent="0.25">
      <c r="A266" s="28"/>
      <c r="B266" s="28"/>
      <c r="C266" s="28"/>
      <c r="D266" s="28"/>
      <c r="E266" s="28"/>
      <c r="F266" s="28"/>
      <c r="G266" s="28"/>
      <c r="H266" s="28"/>
      <c r="I266" s="28"/>
      <c r="J266" s="28"/>
      <c r="K266" s="28"/>
      <c r="L266" s="28"/>
      <c r="M266" s="28"/>
      <c r="N266" s="28"/>
      <c r="O266" s="28"/>
      <c r="P266" s="28"/>
      <c r="Q266" s="28"/>
      <c r="R266" s="28"/>
      <c r="S266" s="28"/>
      <c r="T266" s="28"/>
      <c r="U266" s="28"/>
      <c r="V266" s="28"/>
      <c r="W266" s="28"/>
    </row>
    <row r="267" spans="1:23" x14ac:dyDescent="0.25">
      <c r="A267" s="28"/>
      <c r="B267" s="28"/>
      <c r="C267" s="28"/>
      <c r="D267" s="28"/>
      <c r="E267" s="28"/>
      <c r="F267" s="28"/>
      <c r="G267" s="28"/>
      <c r="H267" s="28"/>
      <c r="I267" s="28"/>
      <c r="J267" s="28"/>
      <c r="K267" s="28"/>
      <c r="L267" s="28"/>
      <c r="M267" s="28"/>
      <c r="N267" s="28"/>
      <c r="O267" s="28"/>
      <c r="P267" s="28"/>
      <c r="Q267" s="28"/>
      <c r="R267" s="28"/>
      <c r="S267" s="28"/>
      <c r="T267" s="28"/>
      <c r="U267" s="28"/>
      <c r="V267" s="28"/>
      <c r="W267" s="28"/>
    </row>
    <row r="268" spans="1:23" x14ac:dyDescent="0.25">
      <c r="A268" s="28"/>
      <c r="B268" s="28"/>
      <c r="C268" s="28"/>
      <c r="D268" s="28"/>
      <c r="E268" s="28"/>
      <c r="F268" s="28"/>
      <c r="G268" s="28"/>
      <c r="H268" s="28"/>
      <c r="I268" s="28"/>
      <c r="J268" s="28"/>
      <c r="K268" s="28"/>
      <c r="L268" s="28"/>
      <c r="M268" s="28"/>
      <c r="N268" s="28"/>
      <c r="O268" s="28"/>
      <c r="P268" s="28"/>
      <c r="Q268" s="28"/>
      <c r="R268" s="28"/>
      <c r="S268" s="28"/>
      <c r="T268" s="28"/>
      <c r="U268" s="28"/>
      <c r="V268" s="28"/>
      <c r="W268" s="28"/>
    </row>
    <row r="269" spans="1:23" x14ac:dyDescent="0.25">
      <c r="A269" s="28"/>
      <c r="B269" s="28"/>
      <c r="C269" s="28"/>
      <c r="D269" s="28"/>
      <c r="E269" s="28"/>
      <c r="F269" s="28"/>
      <c r="G269" s="28"/>
      <c r="H269" s="28"/>
      <c r="I269" s="28"/>
      <c r="J269" s="28"/>
      <c r="K269" s="28"/>
      <c r="L269" s="28"/>
      <c r="M269" s="28"/>
      <c r="N269" s="28"/>
      <c r="O269" s="28"/>
      <c r="P269" s="28"/>
      <c r="Q269" s="28"/>
      <c r="R269" s="28"/>
      <c r="S269" s="28"/>
      <c r="T269" s="28"/>
      <c r="U269" s="28"/>
      <c r="V269" s="28"/>
      <c r="W269" s="28"/>
    </row>
    <row r="270" spans="1:23" x14ac:dyDescent="0.25">
      <c r="A270" s="28"/>
      <c r="B270" s="28"/>
      <c r="C270" s="28"/>
      <c r="D270" s="28"/>
      <c r="E270" s="28"/>
      <c r="F270" s="28"/>
      <c r="G270" s="28"/>
      <c r="H270" s="28"/>
      <c r="I270" s="28"/>
      <c r="J270" s="28"/>
      <c r="K270" s="28"/>
      <c r="L270" s="28"/>
      <c r="M270" s="28"/>
      <c r="N270" s="28"/>
      <c r="O270" s="28"/>
      <c r="P270" s="28"/>
      <c r="Q270" s="28"/>
      <c r="R270" s="28"/>
      <c r="S270" s="28"/>
      <c r="T270" s="28"/>
      <c r="U270" s="28"/>
      <c r="V270" s="28"/>
      <c r="W270" s="28"/>
    </row>
    <row r="271" spans="1:23" x14ac:dyDescent="0.25">
      <c r="A271" s="28"/>
      <c r="B271" s="28"/>
      <c r="C271" s="28"/>
      <c r="D271" s="28"/>
      <c r="E271" s="28"/>
      <c r="F271" s="28"/>
      <c r="G271" s="28"/>
      <c r="H271" s="28"/>
      <c r="I271" s="28"/>
      <c r="J271" s="28"/>
      <c r="K271" s="28"/>
      <c r="L271" s="28"/>
      <c r="M271" s="28"/>
      <c r="N271" s="28"/>
      <c r="O271" s="28"/>
      <c r="P271" s="28"/>
      <c r="Q271" s="28"/>
      <c r="R271" s="28"/>
      <c r="S271" s="28"/>
      <c r="T271" s="28"/>
      <c r="U271" s="28"/>
      <c r="V271" s="28"/>
      <c r="W271" s="28"/>
    </row>
    <row r="272" spans="1:23" x14ac:dyDescent="0.25">
      <c r="A272" s="28"/>
      <c r="B272" s="28"/>
      <c r="C272" s="28"/>
      <c r="D272" s="28"/>
      <c r="E272" s="28"/>
      <c r="F272" s="28"/>
      <c r="G272" s="28"/>
      <c r="H272" s="28"/>
      <c r="I272" s="28"/>
      <c r="J272" s="28"/>
      <c r="K272" s="28"/>
      <c r="L272" s="28"/>
      <c r="M272" s="28"/>
      <c r="N272" s="28"/>
      <c r="O272" s="28"/>
      <c r="P272" s="28"/>
      <c r="Q272" s="28"/>
      <c r="R272" s="28"/>
      <c r="S272" s="28"/>
      <c r="T272" s="28"/>
      <c r="U272" s="28"/>
      <c r="V272" s="28"/>
      <c r="W272" s="28"/>
    </row>
    <row r="273" spans="1:23" x14ac:dyDescent="0.25">
      <c r="A273" s="28"/>
      <c r="B273" s="28"/>
      <c r="C273" s="28"/>
      <c r="D273" s="28"/>
      <c r="E273" s="28"/>
      <c r="F273" s="28"/>
      <c r="G273" s="28"/>
      <c r="H273" s="28"/>
      <c r="I273" s="28"/>
      <c r="J273" s="28"/>
      <c r="K273" s="28"/>
      <c r="L273" s="28"/>
      <c r="M273" s="28"/>
      <c r="N273" s="28"/>
      <c r="O273" s="28"/>
      <c r="P273" s="28"/>
      <c r="Q273" s="28"/>
      <c r="R273" s="28"/>
      <c r="S273" s="28"/>
      <c r="T273" s="28"/>
      <c r="U273" s="28"/>
      <c r="V273" s="28"/>
      <c r="W273" s="28"/>
    </row>
    <row r="274" spans="1:23" x14ac:dyDescent="0.25">
      <c r="A274" s="28"/>
      <c r="B274" s="28"/>
      <c r="C274" s="28"/>
      <c r="D274" s="28"/>
      <c r="E274" s="28"/>
      <c r="F274" s="28"/>
      <c r="G274" s="28"/>
      <c r="H274" s="28"/>
      <c r="I274" s="28"/>
      <c r="J274" s="28"/>
      <c r="K274" s="28"/>
      <c r="L274" s="28"/>
      <c r="M274" s="28"/>
      <c r="N274" s="28"/>
      <c r="O274" s="28"/>
      <c r="P274" s="28"/>
      <c r="Q274" s="28"/>
      <c r="R274" s="28"/>
      <c r="S274" s="28"/>
      <c r="T274" s="28"/>
      <c r="U274" s="28"/>
      <c r="V274" s="28"/>
      <c r="W274" s="28"/>
    </row>
    <row r="275" spans="1:23" x14ac:dyDescent="0.25">
      <c r="A275" s="28"/>
      <c r="B275" s="28"/>
      <c r="C275" s="28"/>
      <c r="D275" s="28"/>
      <c r="E275" s="28"/>
      <c r="F275" s="28"/>
      <c r="G275" s="28"/>
      <c r="H275" s="28"/>
      <c r="I275" s="28"/>
      <c r="J275" s="28"/>
      <c r="K275" s="28"/>
      <c r="L275" s="28"/>
      <c r="M275" s="28"/>
      <c r="N275" s="28"/>
      <c r="O275" s="28"/>
      <c r="P275" s="28"/>
      <c r="Q275" s="28"/>
      <c r="R275" s="28"/>
      <c r="S275" s="28"/>
      <c r="T275" s="28"/>
      <c r="U275" s="28"/>
      <c r="V275" s="28"/>
      <c r="W275" s="28"/>
    </row>
    <row r="276" spans="1:23" x14ac:dyDescent="0.25">
      <c r="A276" s="28"/>
      <c r="B276" s="28"/>
      <c r="C276" s="28"/>
      <c r="D276" s="28"/>
      <c r="E276" s="28"/>
      <c r="F276" s="28"/>
      <c r="G276" s="28"/>
      <c r="H276" s="28"/>
      <c r="I276" s="28"/>
      <c r="J276" s="28"/>
      <c r="K276" s="28"/>
      <c r="L276" s="28"/>
      <c r="M276" s="28"/>
      <c r="N276" s="28"/>
      <c r="O276" s="28"/>
      <c r="P276" s="28"/>
      <c r="Q276" s="28"/>
      <c r="R276" s="28"/>
      <c r="S276" s="28"/>
      <c r="T276" s="28"/>
      <c r="U276" s="28"/>
      <c r="V276" s="28"/>
      <c r="W276" s="28"/>
    </row>
    <row r="277" spans="1:23" x14ac:dyDescent="0.25">
      <c r="A277" s="28"/>
      <c r="B277" s="28"/>
      <c r="C277" s="28"/>
      <c r="D277" s="28"/>
      <c r="E277" s="28"/>
      <c r="F277" s="28"/>
      <c r="G277" s="28"/>
      <c r="H277" s="28"/>
      <c r="I277" s="28"/>
      <c r="J277" s="28"/>
      <c r="K277" s="28"/>
      <c r="L277" s="28"/>
      <c r="M277" s="28"/>
      <c r="N277" s="28"/>
      <c r="O277" s="28"/>
      <c r="P277" s="28"/>
      <c r="Q277" s="28"/>
      <c r="R277" s="28"/>
      <c r="S277" s="28"/>
      <c r="T277" s="28"/>
      <c r="U277" s="28"/>
      <c r="V277" s="28"/>
      <c r="W277" s="28"/>
    </row>
    <row r="278" spans="1:23" x14ac:dyDescent="0.25">
      <c r="A278" s="28"/>
      <c r="B278" s="28"/>
      <c r="C278" s="28"/>
      <c r="D278" s="28"/>
      <c r="E278" s="28"/>
      <c r="F278" s="28"/>
      <c r="G278" s="28"/>
      <c r="H278" s="28"/>
      <c r="I278" s="28"/>
      <c r="J278" s="28"/>
      <c r="K278" s="28"/>
      <c r="L278" s="28"/>
      <c r="M278" s="28"/>
      <c r="N278" s="28"/>
      <c r="O278" s="28"/>
      <c r="P278" s="28"/>
      <c r="Q278" s="28"/>
      <c r="R278" s="28"/>
      <c r="S278" s="28"/>
      <c r="T278" s="28"/>
      <c r="U278" s="28"/>
      <c r="V278" s="28"/>
      <c r="W278" s="28"/>
    </row>
    <row r="279" spans="1:23" x14ac:dyDescent="0.25">
      <c r="A279" s="28"/>
      <c r="B279" s="28"/>
      <c r="C279" s="28"/>
      <c r="D279" s="28"/>
      <c r="E279" s="28"/>
      <c r="F279" s="28"/>
      <c r="G279" s="28"/>
      <c r="H279" s="28"/>
      <c r="I279" s="28"/>
      <c r="J279" s="28"/>
      <c r="K279" s="28"/>
      <c r="L279" s="28"/>
      <c r="M279" s="28"/>
      <c r="N279" s="28"/>
      <c r="O279" s="28"/>
      <c r="P279" s="28"/>
      <c r="Q279" s="28"/>
      <c r="R279" s="28"/>
      <c r="S279" s="28"/>
      <c r="T279" s="28"/>
      <c r="U279" s="28"/>
      <c r="V279" s="28"/>
      <c r="W279" s="28"/>
    </row>
    <row r="280" spans="1:23" x14ac:dyDescent="0.25">
      <c r="A280" s="28"/>
      <c r="B280" s="28"/>
      <c r="C280" s="28"/>
      <c r="D280" s="28"/>
      <c r="E280" s="28"/>
      <c r="F280" s="28"/>
      <c r="G280" s="28"/>
      <c r="H280" s="28"/>
      <c r="I280" s="28"/>
      <c r="J280" s="28"/>
      <c r="K280" s="28"/>
      <c r="L280" s="28"/>
      <c r="M280" s="28"/>
      <c r="N280" s="28"/>
      <c r="O280" s="28"/>
      <c r="P280" s="28"/>
      <c r="Q280" s="28"/>
      <c r="R280" s="28"/>
      <c r="S280" s="28"/>
      <c r="T280" s="28"/>
      <c r="U280" s="28"/>
      <c r="V280" s="28"/>
      <c r="W280" s="28"/>
    </row>
    <row r="281" spans="1:23" x14ac:dyDescent="0.25">
      <c r="A281" s="28"/>
      <c r="B281" s="28"/>
      <c r="C281" s="28"/>
      <c r="D281" s="28"/>
      <c r="E281" s="28"/>
      <c r="F281" s="28"/>
      <c r="G281" s="28"/>
      <c r="H281" s="28"/>
      <c r="I281" s="28"/>
      <c r="J281" s="28"/>
      <c r="K281" s="28"/>
      <c r="L281" s="28"/>
      <c r="M281" s="28"/>
      <c r="N281" s="28"/>
      <c r="O281" s="28"/>
      <c r="P281" s="28"/>
      <c r="Q281" s="28"/>
      <c r="R281" s="28"/>
      <c r="S281" s="28"/>
      <c r="T281" s="28"/>
      <c r="U281" s="28"/>
      <c r="V281" s="28"/>
      <c r="W281" s="28"/>
    </row>
    <row r="282" spans="1:23" x14ac:dyDescent="0.25">
      <c r="A282" s="28"/>
      <c r="B282" s="28"/>
      <c r="C282" s="28"/>
      <c r="D282" s="28"/>
      <c r="E282" s="28"/>
      <c r="F282" s="28"/>
      <c r="G282" s="28"/>
      <c r="H282" s="28"/>
      <c r="I282" s="28"/>
      <c r="J282" s="28"/>
      <c r="K282" s="28"/>
      <c r="L282" s="28"/>
      <c r="M282" s="28"/>
      <c r="N282" s="28"/>
      <c r="O282" s="28"/>
      <c r="P282" s="28"/>
      <c r="Q282" s="28"/>
      <c r="R282" s="28"/>
      <c r="S282" s="28"/>
      <c r="T282" s="28"/>
      <c r="U282" s="28"/>
      <c r="V282" s="28"/>
      <c r="W282" s="28"/>
    </row>
    <row r="283" spans="1:23" x14ac:dyDescent="0.25">
      <c r="A283" s="28"/>
      <c r="B283" s="28"/>
      <c r="C283" s="28"/>
      <c r="D283" s="28"/>
      <c r="E283" s="28"/>
      <c r="F283" s="28"/>
      <c r="G283" s="28"/>
      <c r="H283" s="28"/>
      <c r="I283" s="28"/>
      <c r="J283" s="28"/>
      <c r="K283" s="28"/>
      <c r="L283" s="28"/>
      <c r="M283" s="28"/>
      <c r="N283" s="28"/>
      <c r="O283" s="28"/>
      <c r="P283" s="28"/>
      <c r="Q283" s="28"/>
      <c r="R283" s="28"/>
      <c r="S283" s="28"/>
      <c r="T283" s="28"/>
      <c r="U283" s="28"/>
      <c r="V283" s="28"/>
      <c r="W283" s="28"/>
    </row>
    <row r="284" spans="1:23" x14ac:dyDescent="0.25">
      <c r="A284" s="28"/>
      <c r="B284" s="28"/>
      <c r="C284" s="28"/>
      <c r="D284" s="28"/>
      <c r="E284" s="28"/>
      <c r="F284" s="28"/>
      <c r="G284" s="28"/>
      <c r="H284" s="28"/>
      <c r="I284" s="28"/>
      <c r="J284" s="28"/>
      <c r="K284" s="28"/>
      <c r="L284" s="28"/>
      <c r="M284" s="28"/>
      <c r="N284" s="28"/>
      <c r="O284" s="28"/>
      <c r="P284" s="28"/>
      <c r="Q284" s="28"/>
      <c r="R284" s="28"/>
      <c r="S284" s="28"/>
      <c r="T284" s="28"/>
      <c r="U284" s="28"/>
      <c r="V284" s="28"/>
      <c r="W284" s="28"/>
    </row>
    <row r="285" spans="1:23" x14ac:dyDescent="0.25">
      <c r="A285" s="28"/>
      <c r="B285" s="28"/>
      <c r="C285" s="28"/>
      <c r="D285" s="28"/>
      <c r="E285" s="28"/>
      <c r="F285" s="28"/>
      <c r="G285" s="28"/>
      <c r="H285" s="28"/>
      <c r="I285" s="28"/>
      <c r="J285" s="28"/>
      <c r="K285" s="28"/>
      <c r="L285" s="28"/>
      <c r="M285" s="28"/>
      <c r="N285" s="28"/>
      <c r="O285" s="28"/>
      <c r="P285" s="28"/>
      <c r="Q285" s="28"/>
      <c r="R285" s="28"/>
      <c r="S285" s="28"/>
      <c r="T285" s="28"/>
      <c r="U285" s="28"/>
      <c r="V285" s="28"/>
      <c r="W285" s="28"/>
    </row>
    <row r="286" spans="1:23" x14ac:dyDescent="0.25">
      <c r="A286" s="28"/>
      <c r="B286" s="28"/>
      <c r="C286" s="28"/>
      <c r="D286" s="28"/>
      <c r="E286" s="28"/>
      <c r="F286" s="28"/>
      <c r="G286" s="28"/>
      <c r="H286" s="28"/>
      <c r="I286" s="28"/>
      <c r="J286" s="28"/>
      <c r="K286" s="28"/>
      <c r="L286" s="28"/>
      <c r="M286" s="28"/>
      <c r="N286" s="28"/>
      <c r="O286" s="28"/>
      <c r="P286" s="28"/>
      <c r="Q286" s="28"/>
      <c r="R286" s="28"/>
      <c r="S286" s="28"/>
      <c r="T286" s="28"/>
      <c r="U286" s="28"/>
      <c r="V286" s="28"/>
      <c r="W286" s="28"/>
    </row>
    <row r="287" spans="1:23" x14ac:dyDescent="0.25">
      <c r="A287" s="28"/>
      <c r="B287" s="28"/>
      <c r="C287" s="28"/>
      <c r="D287" s="28"/>
      <c r="E287" s="28"/>
      <c r="F287" s="28"/>
      <c r="G287" s="28"/>
      <c r="H287" s="28"/>
      <c r="I287" s="28"/>
      <c r="J287" s="28"/>
      <c r="K287" s="28"/>
      <c r="L287" s="28"/>
      <c r="M287" s="28"/>
      <c r="N287" s="28"/>
      <c r="O287" s="28"/>
      <c r="P287" s="28"/>
      <c r="Q287" s="28"/>
      <c r="R287" s="28"/>
      <c r="S287" s="28"/>
      <c r="T287" s="28"/>
      <c r="U287" s="28"/>
      <c r="V287" s="28"/>
      <c r="W287" s="28"/>
    </row>
    <row r="288" spans="1:23" x14ac:dyDescent="0.25">
      <c r="A288" s="28"/>
      <c r="B288" s="28"/>
      <c r="C288" s="28"/>
      <c r="D288" s="28"/>
      <c r="E288" s="28"/>
      <c r="F288" s="28"/>
      <c r="G288" s="28"/>
      <c r="H288" s="28"/>
      <c r="I288" s="28"/>
      <c r="J288" s="28"/>
      <c r="K288" s="28"/>
      <c r="L288" s="28"/>
      <c r="M288" s="28"/>
      <c r="N288" s="28"/>
      <c r="O288" s="28"/>
      <c r="P288" s="28"/>
      <c r="Q288" s="28"/>
      <c r="R288" s="28"/>
      <c r="S288" s="28"/>
      <c r="T288" s="28"/>
      <c r="U288" s="28"/>
      <c r="V288" s="28"/>
      <c r="W288" s="28"/>
    </row>
  </sheetData>
  <mergeCells count="31">
    <mergeCell ref="E9:F9"/>
    <mergeCell ref="E10:F10"/>
    <mergeCell ref="E11:F11"/>
    <mergeCell ref="E12:F12"/>
    <mergeCell ref="E13:F13"/>
    <mergeCell ref="B2:G2"/>
    <mergeCell ref="B4:D4"/>
    <mergeCell ref="E4:F4"/>
    <mergeCell ref="E5:F5"/>
    <mergeCell ref="E6:F6"/>
    <mergeCell ref="B14:D14"/>
    <mergeCell ref="B17:G21"/>
    <mergeCell ref="B16:C16"/>
    <mergeCell ref="I15:L21"/>
    <mergeCell ref="E14:F14"/>
    <mergeCell ref="I3:L3"/>
    <mergeCell ref="I11:L11"/>
    <mergeCell ref="I12:K12"/>
    <mergeCell ref="B13:D13"/>
    <mergeCell ref="B9:D9"/>
    <mergeCell ref="B11:D11"/>
    <mergeCell ref="B12:D12"/>
    <mergeCell ref="B3:G3"/>
    <mergeCell ref="B5:D5"/>
    <mergeCell ref="B6:D6"/>
    <mergeCell ref="B7:D7"/>
    <mergeCell ref="B8:D8"/>
    <mergeCell ref="E8:F8"/>
    <mergeCell ref="I13:K13"/>
    <mergeCell ref="B10:D10"/>
    <mergeCell ref="E7:F7"/>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9"/>
  <sheetViews>
    <sheetView topLeftCell="F9" zoomScale="125" zoomScaleNormal="125" zoomScalePageLayoutView="125" workbookViewId="0">
      <selection activeCell="G11" sqref="G11:H11"/>
    </sheetView>
  </sheetViews>
  <sheetFormatPr defaultColWidth="8.85546875" defaultRowHeight="15" x14ac:dyDescent="0.25"/>
  <cols>
    <col min="3" max="3" width="20.42578125" customWidth="1"/>
    <col min="4" max="4" width="21.140625" customWidth="1"/>
    <col min="5" max="5" width="27.28515625" customWidth="1"/>
    <col min="6" max="6" width="16.7109375" customWidth="1"/>
    <col min="7" max="7" width="13" customWidth="1"/>
    <col min="8" max="8" width="3" customWidth="1"/>
  </cols>
  <sheetData>
    <row r="1" spans="1:28" thickBot="1" x14ac:dyDescent="0.3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row>
    <row r="2" spans="1:28" ht="24" thickBot="1" x14ac:dyDescent="0.35">
      <c r="A2" s="28"/>
      <c r="B2" s="28"/>
      <c r="C2" s="160" t="s">
        <v>59</v>
      </c>
      <c r="D2" s="161"/>
      <c r="E2" s="161"/>
      <c r="F2" s="161"/>
      <c r="G2" s="161"/>
      <c r="H2" s="162"/>
      <c r="I2" s="28"/>
      <c r="J2" s="28"/>
      <c r="K2" s="28"/>
      <c r="L2" s="28"/>
      <c r="M2" s="28"/>
      <c r="N2" s="28"/>
      <c r="O2" s="28"/>
      <c r="P2" s="28"/>
      <c r="Q2" s="28"/>
      <c r="R2" s="28"/>
      <c r="S2" s="28"/>
      <c r="T2" s="28"/>
      <c r="U2" s="28"/>
      <c r="V2" s="28"/>
      <c r="W2" s="28"/>
      <c r="X2" s="28"/>
      <c r="Y2" s="28"/>
      <c r="Z2" s="28"/>
      <c r="AA2" s="28"/>
      <c r="AB2" s="28"/>
    </row>
    <row r="3" spans="1:28" thickBot="1" x14ac:dyDescent="0.35">
      <c r="A3" s="28"/>
      <c r="B3" s="28"/>
      <c r="C3" s="163" t="s">
        <v>60</v>
      </c>
      <c r="D3" s="164"/>
      <c r="E3" s="164"/>
      <c r="F3" s="164"/>
      <c r="G3" s="164"/>
      <c r="H3" s="165"/>
      <c r="I3" s="28"/>
      <c r="J3" s="28"/>
      <c r="K3" s="28"/>
      <c r="L3" s="28"/>
      <c r="M3" s="28"/>
      <c r="N3" s="28"/>
      <c r="O3" s="28"/>
      <c r="P3" s="28"/>
      <c r="Q3" s="28"/>
      <c r="R3" s="28"/>
      <c r="S3" s="28"/>
      <c r="T3" s="28"/>
      <c r="U3" s="28"/>
      <c r="V3" s="28"/>
      <c r="W3" s="28"/>
      <c r="X3" s="28"/>
      <c r="Y3" s="28"/>
      <c r="Z3" s="28"/>
      <c r="AA3" s="28"/>
      <c r="AB3" s="28"/>
    </row>
    <row r="4" spans="1:28" ht="87.75" customHeight="1" thickBot="1" x14ac:dyDescent="0.35">
      <c r="A4" s="28"/>
      <c r="B4" s="28"/>
      <c r="C4" s="163" t="s">
        <v>61</v>
      </c>
      <c r="D4" s="164"/>
      <c r="E4" s="164"/>
      <c r="F4" s="164"/>
      <c r="G4" s="164"/>
      <c r="H4" s="165"/>
      <c r="I4" s="28"/>
      <c r="J4" s="28"/>
      <c r="K4" s="28"/>
      <c r="L4" s="28"/>
      <c r="M4" s="28"/>
      <c r="N4" s="28"/>
      <c r="O4" s="28"/>
      <c r="P4" s="28"/>
      <c r="Q4" s="28"/>
      <c r="R4" s="28"/>
      <c r="S4" s="28"/>
      <c r="T4" s="28"/>
      <c r="U4" s="28"/>
      <c r="V4" s="28"/>
      <c r="W4" s="28"/>
      <c r="X4" s="28"/>
      <c r="Y4" s="28"/>
      <c r="Z4" s="28"/>
      <c r="AA4" s="28"/>
      <c r="AB4" s="28"/>
    </row>
    <row r="5" spans="1:28" ht="40.5" customHeight="1" thickBot="1" x14ac:dyDescent="0.35">
      <c r="A5" s="28"/>
      <c r="B5" s="28"/>
      <c r="C5" s="168" t="s">
        <v>43</v>
      </c>
      <c r="D5" s="169"/>
      <c r="E5" s="170"/>
      <c r="F5" s="65" t="s">
        <v>142</v>
      </c>
      <c r="G5" s="171" t="s">
        <v>62</v>
      </c>
      <c r="H5" s="172"/>
      <c r="I5" s="28"/>
      <c r="J5" s="28"/>
      <c r="K5" s="28"/>
      <c r="L5" s="28"/>
      <c r="M5" s="28"/>
      <c r="N5" s="28"/>
      <c r="O5" s="28"/>
      <c r="P5" s="28"/>
      <c r="Q5" s="28"/>
      <c r="R5" s="28"/>
      <c r="S5" s="28"/>
      <c r="T5" s="28"/>
      <c r="U5" s="28"/>
      <c r="V5" s="28"/>
      <c r="W5" s="28"/>
      <c r="X5" s="28"/>
      <c r="Y5" s="28"/>
      <c r="Z5" s="28"/>
      <c r="AA5" s="28"/>
      <c r="AB5" s="28"/>
    </row>
    <row r="6" spans="1:28" ht="36" customHeight="1" x14ac:dyDescent="0.3">
      <c r="A6" s="28"/>
      <c r="B6" s="28"/>
      <c r="C6" s="166" t="s">
        <v>63</v>
      </c>
      <c r="D6" s="167"/>
      <c r="E6" s="167"/>
      <c r="F6" s="21"/>
      <c r="G6" s="173">
        <f>F6*4</f>
        <v>0</v>
      </c>
      <c r="H6" s="174"/>
      <c r="I6" s="28"/>
      <c r="J6" s="28"/>
      <c r="K6" s="28"/>
      <c r="L6" s="28"/>
      <c r="M6" s="28"/>
      <c r="N6" s="28"/>
      <c r="O6" s="28"/>
      <c r="P6" s="28"/>
      <c r="Q6" s="28"/>
      <c r="R6" s="28"/>
      <c r="S6" s="28"/>
      <c r="T6" s="28"/>
      <c r="U6" s="28"/>
      <c r="V6" s="28"/>
      <c r="W6" s="28"/>
      <c r="X6" s="28"/>
      <c r="Y6" s="28"/>
      <c r="Z6" s="28"/>
      <c r="AA6" s="28"/>
      <c r="AB6" s="28"/>
    </row>
    <row r="7" spans="1:28" ht="44.25" customHeight="1" x14ac:dyDescent="0.3">
      <c r="A7" s="28"/>
      <c r="B7" s="28"/>
      <c r="C7" s="179" t="s">
        <v>64</v>
      </c>
      <c r="D7" s="180"/>
      <c r="E7" s="180"/>
      <c r="F7" s="22"/>
      <c r="G7" s="181">
        <f t="shared" ref="G7:G11" si="0">F7*4</f>
        <v>0</v>
      </c>
      <c r="H7" s="182"/>
      <c r="I7" s="28"/>
      <c r="J7" s="28"/>
      <c r="K7" s="28"/>
      <c r="L7" s="28"/>
      <c r="M7" s="28"/>
      <c r="N7" s="28"/>
      <c r="O7" s="28"/>
      <c r="P7" s="28"/>
      <c r="Q7" s="28"/>
      <c r="R7" s="28"/>
      <c r="S7" s="28"/>
      <c r="T7" s="28"/>
      <c r="U7" s="28"/>
      <c r="V7" s="28"/>
      <c r="W7" s="28"/>
      <c r="X7" s="28"/>
      <c r="Y7" s="28"/>
      <c r="Z7" s="28"/>
      <c r="AA7" s="28"/>
      <c r="AB7" s="28"/>
    </row>
    <row r="8" spans="1:28" ht="32.1" customHeight="1" x14ac:dyDescent="0.3">
      <c r="A8" s="28"/>
      <c r="B8" s="28"/>
      <c r="C8" s="179" t="s">
        <v>65</v>
      </c>
      <c r="D8" s="180"/>
      <c r="E8" s="180"/>
      <c r="F8" s="22"/>
      <c r="G8" s="187">
        <f t="shared" si="0"/>
        <v>0</v>
      </c>
      <c r="H8" s="188"/>
      <c r="I8" s="28"/>
      <c r="J8" s="28"/>
      <c r="K8" s="28"/>
      <c r="L8" s="28"/>
      <c r="M8" s="28"/>
      <c r="N8" s="28"/>
      <c r="O8" s="28"/>
      <c r="P8" s="28"/>
      <c r="Q8" s="28"/>
      <c r="R8" s="28"/>
      <c r="S8" s="28"/>
      <c r="T8" s="28"/>
      <c r="U8" s="28"/>
      <c r="V8" s="28"/>
      <c r="W8" s="28"/>
      <c r="X8" s="28"/>
      <c r="Y8" s="28"/>
      <c r="Z8" s="28"/>
      <c r="AA8" s="28"/>
      <c r="AB8" s="28"/>
    </row>
    <row r="9" spans="1:28" ht="33.75" customHeight="1" x14ac:dyDescent="0.3">
      <c r="A9" s="28"/>
      <c r="B9" s="28"/>
      <c r="C9" s="179" t="s">
        <v>66</v>
      </c>
      <c r="D9" s="180"/>
      <c r="E9" s="180"/>
      <c r="F9" s="22"/>
      <c r="G9" s="187">
        <f t="shared" si="0"/>
        <v>0</v>
      </c>
      <c r="H9" s="188"/>
      <c r="I9" s="28"/>
      <c r="J9" s="28"/>
      <c r="K9" s="28"/>
      <c r="L9" s="28"/>
      <c r="M9" s="28"/>
      <c r="N9" s="28"/>
      <c r="O9" s="28"/>
      <c r="P9" s="28"/>
      <c r="Q9" s="28"/>
      <c r="R9" s="28"/>
      <c r="S9" s="28"/>
      <c r="T9" s="28"/>
      <c r="U9" s="28"/>
      <c r="V9" s="28"/>
      <c r="W9" s="28"/>
      <c r="X9" s="28"/>
      <c r="Y9" s="28"/>
      <c r="Z9" s="28"/>
      <c r="AA9" s="28"/>
      <c r="AB9" s="28"/>
    </row>
    <row r="10" spans="1:28" ht="33.75" customHeight="1" x14ac:dyDescent="0.3">
      <c r="A10" s="28"/>
      <c r="B10" s="28"/>
      <c r="C10" s="179" t="s">
        <v>137</v>
      </c>
      <c r="D10" s="180"/>
      <c r="E10" s="180"/>
      <c r="F10" s="22"/>
      <c r="G10" s="187">
        <f t="shared" si="0"/>
        <v>0</v>
      </c>
      <c r="H10" s="188"/>
      <c r="I10" s="28"/>
      <c r="J10" s="28"/>
      <c r="K10" s="28"/>
      <c r="L10" s="28"/>
      <c r="M10" s="28"/>
      <c r="N10" s="28"/>
      <c r="O10" s="28"/>
      <c r="P10" s="28"/>
      <c r="Q10" s="28"/>
      <c r="R10" s="28"/>
      <c r="S10" s="28"/>
      <c r="T10" s="28"/>
      <c r="U10" s="28"/>
      <c r="V10" s="28"/>
      <c r="W10" s="28"/>
      <c r="X10" s="28"/>
      <c r="Y10" s="28"/>
      <c r="Z10" s="28"/>
      <c r="AA10" s="28"/>
      <c r="AB10" s="28"/>
    </row>
    <row r="11" spans="1:28" ht="54" customHeight="1" thickBot="1" x14ac:dyDescent="0.35">
      <c r="A11" s="28"/>
      <c r="B11" s="28"/>
      <c r="C11" s="183" t="s">
        <v>67</v>
      </c>
      <c r="D11" s="184"/>
      <c r="E11" s="184"/>
      <c r="F11" s="23">
        <v>200</v>
      </c>
      <c r="G11" s="185">
        <f t="shared" si="0"/>
        <v>800</v>
      </c>
      <c r="H11" s="186"/>
      <c r="I11" s="28"/>
      <c r="J11" s="28"/>
      <c r="K11" s="28"/>
      <c r="L11" s="28"/>
      <c r="M11" s="28"/>
      <c r="N11" s="28"/>
      <c r="O11" s="28"/>
      <c r="P11" s="28"/>
      <c r="Q11" s="28"/>
      <c r="R11" s="28"/>
      <c r="S11" s="28"/>
      <c r="T11" s="28"/>
      <c r="U11" s="28"/>
      <c r="V11" s="28"/>
      <c r="W11" s="28"/>
      <c r="X11" s="28"/>
      <c r="Y11" s="28"/>
      <c r="Z11" s="28"/>
      <c r="AA11" s="28"/>
      <c r="AB11" s="28"/>
    </row>
    <row r="12" spans="1:28" thickBot="1" x14ac:dyDescent="0.35">
      <c r="A12" s="28"/>
      <c r="B12" s="28"/>
      <c r="C12" s="175" t="s">
        <v>68</v>
      </c>
      <c r="D12" s="176"/>
      <c r="E12" s="177"/>
      <c r="F12" s="15">
        <f>F6+F7+F8+F9+F10+F11</f>
        <v>200</v>
      </c>
      <c r="G12" s="178">
        <f>SUM(G6:G11)</f>
        <v>800</v>
      </c>
      <c r="H12" s="177"/>
      <c r="I12" s="28"/>
      <c r="J12" s="28"/>
      <c r="K12" s="28"/>
      <c r="L12" s="28"/>
      <c r="M12" s="28"/>
      <c r="N12" s="28"/>
      <c r="O12" s="28"/>
      <c r="P12" s="28"/>
      <c r="Q12" s="28"/>
      <c r="R12" s="28"/>
      <c r="S12" s="28"/>
      <c r="T12" s="28"/>
      <c r="U12" s="28"/>
      <c r="V12" s="28"/>
      <c r="W12" s="28"/>
      <c r="X12" s="28"/>
      <c r="Y12" s="28"/>
      <c r="Z12" s="28"/>
      <c r="AA12" s="28"/>
      <c r="AB12" s="28"/>
    </row>
    <row r="13" spans="1:28" ht="18" x14ac:dyDescent="0.3">
      <c r="A13" s="28"/>
      <c r="B13" s="28"/>
      <c r="C13" s="29"/>
      <c r="D13" s="29"/>
      <c r="E13" s="29"/>
      <c r="F13" s="29"/>
      <c r="G13" s="29"/>
      <c r="H13" s="29"/>
      <c r="I13" s="28"/>
      <c r="J13" s="28"/>
      <c r="K13" s="28"/>
      <c r="L13" s="28"/>
      <c r="M13" s="28"/>
      <c r="N13" s="28"/>
      <c r="O13" s="28"/>
      <c r="P13" s="28"/>
      <c r="Q13" s="28"/>
      <c r="R13" s="28"/>
      <c r="S13" s="28"/>
      <c r="T13" s="28"/>
      <c r="U13" s="28"/>
      <c r="V13" s="28"/>
      <c r="W13" s="28"/>
      <c r="X13" s="28"/>
      <c r="Y13" s="28"/>
      <c r="Z13" s="28"/>
      <c r="AA13" s="28"/>
      <c r="AB13" s="28"/>
    </row>
    <row r="14" spans="1:28" ht="18.75" customHeight="1" x14ac:dyDescent="0.3">
      <c r="A14" s="28"/>
      <c r="B14" s="28"/>
      <c r="C14" s="30"/>
      <c r="D14" s="30"/>
      <c r="E14" s="30"/>
      <c r="F14" s="30"/>
      <c r="G14" s="30"/>
      <c r="H14" s="30"/>
      <c r="I14" s="28"/>
      <c r="J14" s="28"/>
      <c r="K14" s="28"/>
      <c r="L14" s="28"/>
      <c r="M14" s="28"/>
      <c r="N14" s="28"/>
      <c r="O14" s="28"/>
      <c r="P14" s="28"/>
      <c r="Q14" s="28"/>
      <c r="R14" s="28"/>
      <c r="S14" s="28"/>
      <c r="T14" s="28"/>
      <c r="U14" s="28"/>
      <c r="V14" s="28"/>
      <c r="W14" s="28"/>
      <c r="X14" s="28"/>
      <c r="Y14" s="28"/>
      <c r="Z14" s="28"/>
      <c r="AA14" s="28"/>
      <c r="AB14" s="28"/>
    </row>
    <row r="15" spans="1:28" ht="18" x14ac:dyDescent="0.3">
      <c r="A15" s="28"/>
      <c r="B15" s="28"/>
      <c r="C15" s="29"/>
      <c r="D15" s="29"/>
      <c r="E15" s="29"/>
      <c r="F15" s="29"/>
      <c r="G15" s="29"/>
      <c r="H15" s="29"/>
      <c r="I15" s="28"/>
      <c r="J15" s="28"/>
      <c r="K15" s="28"/>
      <c r="L15" s="28"/>
      <c r="M15" s="28"/>
      <c r="N15" s="28"/>
      <c r="O15" s="28"/>
      <c r="P15" s="28"/>
      <c r="Q15" s="28"/>
      <c r="R15" s="28"/>
      <c r="S15" s="28"/>
      <c r="T15" s="28"/>
      <c r="U15" s="28"/>
      <c r="V15" s="28"/>
      <c r="W15" s="28"/>
      <c r="X15" s="28"/>
      <c r="Y15" s="28"/>
      <c r="Z15" s="28"/>
      <c r="AA15" s="28"/>
      <c r="AB15" s="28"/>
    </row>
    <row r="16" spans="1:28" ht="18.75" customHeight="1" x14ac:dyDescent="0.25">
      <c r="A16" s="28"/>
      <c r="B16" s="28"/>
      <c r="C16" s="30"/>
      <c r="D16" s="30"/>
      <c r="E16" s="30"/>
      <c r="F16" s="30"/>
      <c r="G16" s="30"/>
      <c r="H16" s="30"/>
      <c r="I16" s="28"/>
      <c r="J16" s="28"/>
      <c r="K16" s="28"/>
      <c r="L16" s="28"/>
      <c r="M16" s="28"/>
      <c r="N16" s="28"/>
      <c r="O16" s="28"/>
      <c r="P16" s="28"/>
      <c r="Q16" s="28"/>
      <c r="R16" s="28"/>
      <c r="S16" s="28"/>
      <c r="T16" s="28"/>
      <c r="U16" s="28"/>
      <c r="V16" s="28"/>
      <c r="W16" s="28"/>
      <c r="X16" s="28"/>
      <c r="Y16" s="28"/>
      <c r="Z16" s="28"/>
      <c r="AA16" s="28"/>
      <c r="AB16" s="28"/>
    </row>
    <row r="17" spans="1:28" ht="18.75" x14ac:dyDescent="0.3">
      <c r="A17" s="28"/>
      <c r="B17" s="28"/>
      <c r="C17" s="31"/>
      <c r="D17" s="31"/>
      <c r="E17" s="31"/>
      <c r="F17" s="31"/>
      <c r="G17" s="31"/>
      <c r="H17" s="31"/>
      <c r="I17" s="28"/>
      <c r="J17" s="28"/>
      <c r="K17" s="28"/>
      <c r="L17" s="28"/>
      <c r="M17" s="28"/>
      <c r="N17" s="28"/>
      <c r="O17" s="28"/>
      <c r="P17" s="28"/>
      <c r="Q17" s="28"/>
      <c r="R17" s="28"/>
      <c r="S17" s="28"/>
      <c r="T17" s="28"/>
      <c r="U17" s="28"/>
      <c r="V17" s="28"/>
      <c r="W17" s="28"/>
      <c r="X17" s="28"/>
      <c r="Y17" s="28"/>
      <c r="Z17" s="28"/>
      <c r="AA17" s="28"/>
      <c r="AB17" s="28"/>
    </row>
    <row r="18" spans="1:28" ht="18.75" customHeight="1" x14ac:dyDescent="0.25">
      <c r="A18" s="28"/>
      <c r="B18" s="28"/>
      <c r="C18" s="32"/>
      <c r="D18" s="32"/>
      <c r="E18" s="32"/>
      <c r="F18" s="32"/>
      <c r="G18" s="32"/>
      <c r="H18" s="32"/>
      <c r="I18" s="28"/>
      <c r="J18" s="28"/>
      <c r="K18" s="28"/>
      <c r="L18" s="28"/>
      <c r="M18" s="28"/>
      <c r="N18" s="28"/>
      <c r="O18" s="28"/>
      <c r="P18" s="28"/>
      <c r="Q18" s="28"/>
      <c r="R18" s="28"/>
      <c r="S18" s="28"/>
      <c r="T18" s="28"/>
      <c r="U18" s="28"/>
      <c r="V18" s="28"/>
      <c r="W18" s="28"/>
      <c r="X18" s="28"/>
      <c r="Y18" s="28"/>
      <c r="Z18" s="28"/>
      <c r="AA18" s="28"/>
      <c r="AB18" s="28"/>
    </row>
    <row r="19" spans="1:28" ht="26.25" x14ac:dyDescent="0.25">
      <c r="A19" s="28"/>
      <c r="B19" s="28"/>
      <c r="C19" s="33"/>
      <c r="D19" s="33"/>
      <c r="E19" s="33"/>
      <c r="F19" s="33"/>
      <c r="G19" s="33"/>
      <c r="H19" s="33"/>
      <c r="I19" s="28"/>
      <c r="J19" s="28"/>
      <c r="K19" s="28"/>
      <c r="L19" s="28"/>
      <c r="M19" s="28"/>
      <c r="N19" s="28"/>
      <c r="O19" s="28"/>
      <c r="P19" s="28"/>
      <c r="Q19" s="28"/>
      <c r="R19" s="28"/>
      <c r="S19" s="28"/>
      <c r="T19" s="28"/>
      <c r="U19" s="28"/>
      <c r="V19" s="28"/>
      <c r="W19" s="28"/>
      <c r="X19" s="28"/>
      <c r="Y19" s="28"/>
      <c r="Z19" s="28"/>
      <c r="AA19" s="28"/>
      <c r="AB19" s="28"/>
    </row>
    <row r="20" spans="1:28" x14ac:dyDescent="0.25">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row>
    <row r="21" spans="1:28" x14ac:dyDescent="0.25">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row>
    <row r="22" spans="1:28" x14ac:dyDescent="0.2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row>
    <row r="23" spans="1:28" x14ac:dyDescent="0.25">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row>
    <row r="24" spans="1:28" x14ac:dyDescent="0.25">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row>
    <row r="25" spans="1:28" x14ac:dyDescent="0.2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row>
    <row r="26" spans="1:28" x14ac:dyDescent="0.2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row>
    <row r="27" spans="1:28" x14ac:dyDescent="0.2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row>
    <row r="28" spans="1:28" x14ac:dyDescent="0.25">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row>
    <row r="29" spans="1:28" x14ac:dyDescent="0.25">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row>
    <row r="30" spans="1:28" x14ac:dyDescent="0.25">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row>
    <row r="31" spans="1:28" x14ac:dyDescent="0.25">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row>
    <row r="32" spans="1:28" x14ac:dyDescent="0.25">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row>
    <row r="33" spans="1:28" x14ac:dyDescent="0.2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row>
    <row r="34" spans="1:28" x14ac:dyDescent="0.2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row>
    <row r="35" spans="1:28" x14ac:dyDescent="0.25">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row>
    <row r="36" spans="1:28" x14ac:dyDescent="0.25">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row>
    <row r="37" spans="1:28" x14ac:dyDescent="0.2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row>
    <row r="38" spans="1:28" x14ac:dyDescent="0.2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row>
    <row r="39" spans="1:28" x14ac:dyDescent="0.2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row>
    <row r="40" spans="1:28" x14ac:dyDescent="0.2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row>
    <row r="41" spans="1:28"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row>
    <row r="42" spans="1:28" x14ac:dyDescent="0.2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row>
    <row r="43" spans="1:28" x14ac:dyDescent="0.2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row>
    <row r="44" spans="1:28"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row>
    <row r="45" spans="1:28" x14ac:dyDescent="0.2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row>
    <row r="46" spans="1:28"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row>
    <row r="47" spans="1:28" x14ac:dyDescent="0.2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row>
    <row r="48" spans="1:28" x14ac:dyDescent="0.2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row>
    <row r="49" spans="1:28" x14ac:dyDescent="0.2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row>
    <row r="50" spans="1:28"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row>
    <row r="51" spans="1:28"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row>
    <row r="52" spans="1:28"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row>
    <row r="53" spans="1:28"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row>
    <row r="54" spans="1:28" x14ac:dyDescent="0.2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row>
    <row r="55" spans="1:28" x14ac:dyDescent="0.2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row>
    <row r="56" spans="1:28" x14ac:dyDescent="0.2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row>
    <row r="57" spans="1:28" x14ac:dyDescent="0.2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row>
    <row r="58" spans="1:28" x14ac:dyDescent="0.2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row>
    <row r="59" spans="1:28" x14ac:dyDescent="0.2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row>
    <row r="60" spans="1:28" x14ac:dyDescent="0.2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row>
    <row r="61" spans="1:28"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row>
    <row r="62" spans="1:28"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row>
    <row r="63" spans="1:28"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row>
    <row r="64" spans="1:28"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row>
    <row r="65" spans="1:28"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row>
    <row r="66" spans="1:28"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row>
    <row r="67" spans="1:28"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row>
    <row r="68" spans="1:28"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row>
    <row r="69" spans="1:28"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row>
    <row r="70" spans="1:28"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row>
    <row r="71" spans="1:28"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row>
    <row r="72" spans="1:28"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row>
    <row r="73" spans="1:28" x14ac:dyDescent="0.2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row>
    <row r="74" spans="1:28" x14ac:dyDescent="0.2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row>
    <row r="75" spans="1:28"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row>
    <row r="76" spans="1:28"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row>
    <row r="77" spans="1:28" x14ac:dyDescent="0.2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row>
    <row r="78" spans="1:28"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row>
    <row r="79" spans="1:28"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row>
    <row r="80" spans="1:28" x14ac:dyDescent="0.25">
      <c r="A80" s="28"/>
      <c r="B80" s="28"/>
      <c r="I80" s="28"/>
      <c r="J80" s="28"/>
      <c r="K80" s="28"/>
      <c r="L80" s="28"/>
      <c r="M80" s="28"/>
      <c r="N80" s="28"/>
      <c r="O80" s="28"/>
      <c r="P80" s="28"/>
      <c r="Q80" s="28"/>
      <c r="R80" s="28"/>
      <c r="S80" s="28"/>
      <c r="T80" s="28"/>
      <c r="U80" s="28"/>
      <c r="V80" s="28"/>
      <c r="W80" s="28"/>
      <c r="X80" s="28"/>
      <c r="Y80" s="28"/>
      <c r="Z80" s="28"/>
      <c r="AA80" s="28"/>
      <c r="AB80" s="28"/>
    </row>
    <row r="81" spans="1:28" x14ac:dyDescent="0.25">
      <c r="A81" s="28"/>
      <c r="B81" s="28"/>
      <c r="I81" s="28"/>
      <c r="J81" s="28"/>
      <c r="K81" s="28"/>
      <c r="L81" s="28"/>
      <c r="M81" s="28"/>
      <c r="N81" s="28"/>
      <c r="O81" s="28"/>
      <c r="P81" s="28"/>
      <c r="Q81" s="28"/>
      <c r="R81" s="28"/>
      <c r="S81" s="28"/>
      <c r="T81" s="28"/>
      <c r="U81" s="28"/>
      <c r="V81" s="28"/>
      <c r="W81" s="28"/>
      <c r="X81" s="28"/>
      <c r="Y81" s="28"/>
      <c r="Z81" s="28"/>
      <c r="AA81" s="28"/>
      <c r="AB81" s="28"/>
    </row>
    <row r="82" spans="1:28" x14ac:dyDescent="0.25">
      <c r="A82" s="28"/>
      <c r="B82" s="28"/>
      <c r="I82" s="28"/>
      <c r="J82" s="28"/>
      <c r="K82" s="28"/>
      <c r="L82" s="28"/>
      <c r="M82" s="28"/>
      <c r="N82" s="28"/>
      <c r="O82" s="28"/>
      <c r="P82" s="28"/>
      <c r="Q82" s="28"/>
      <c r="R82" s="28"/>
      <c r="S82" s="28"/>
      <c r="T82" s="28"/>
      <c r="U82" s="28"/>
      <c r="V82" s="28"/>
      <c r="W82" s="28"/>
      <c r="X82" s="28"/>
      <c r="Y82" s="28"/>
      <c r="Z82" s="28"/>
      <c r="AA82" s="28"/>
      <c r="AB82" s="28"/>
    </row>
    <row r="83" spans="1:28" x14ac:dyDescent="0.25">
      <c r="A83" s="28"/>
      <c r="B83" s="28"/>
      <c r="I83" s="28"/>
      <c r="J83" s="28"/>
      <c r="K83" s="28"/>
      <c r="L83" s="28"/>
      <c r="M83" s="28"/>
      <c r="N83" s="28"/>
      <c r="O83" s="28"/>
      <c r="P83" s="28"/>
      <c r="Q83" s="28"/>
      <c r="R83" s="28"/>
      <c r="S83" s="28"/>
      <c r="T83" s="28"/>
      <c r="U83" s="28"/>
      <c r="V83" s="28"/>
      <c r="W83" s="28"/>
      <c r="X83" s="28"/>
      <c r="Y83" s="28"/>
      <c r="Z83" s="28"/>
      <c r="AA83" s="28"/>
      <c r="AB83" s="28"/>
    </row>
    <row r="84" spans="1:28" x14ac:dyDescent="0.25">
      <c r="A84" s="28"/>
      <c r="B84" s="28"/>
      <c r="I84" s="28"/>
      <c r="J84" s="28"/>
      <c r="K84" s="28"/>
      <c r="L84" s="28"/>
      <c r="M84" s="28"/>
      <c r="N84" s="28"/>
      <c r="O84" s="28"/>
      <c r="P84" s="28"/>
      <c r="Q84" s="28"/>
      <c r="R84" s="28"/>
      <c r="S84" s="28"/>
      <c r="T84" s="28"/>
      <c r="U84" s="28"/>
      <c r="V84" s="28"/>
      <c r="W84" s="28"/>
      <c r="X84" s="28"/>
      <c r="Y84" s="28"/>
      <c r="Z84" s="28"/>
      <c r="AA84" s="28"/>
      <c r="AB84" s="28"/>
    </row>
    <row r="85" spans="1:28" x14ac:dyDescent="0.25">
      <c r="A85" s="28"/>
      <c r="B85" s="28"/>
      <c r="I85" s="28"/>
      <c r="J85" s="28"/>
      <c r="K85" s="28"/>
      <c r="L85" s="28"/>
      <c r="M85" s="28"/>
      <c r="N85" s="28"/>
      <c r="O85" s="28"/>
      <c r="P85" s="28"/>
      <c r="Q85" s="28"/>
      <c r="R85" s="28"/>
      <c r="S85" s="28"/>
      <c r="T85" s="28"/>
      <c r="U85" s="28"/>
      <c r="V85" s="28"/>
      <c r="W85" s="28"/>
      <c r="X85" s="28"/>
      <c r="Y85" s="28"/>
      <c r="Z85" s="28"/>
      <c r="AA85" s="28"/>
      <c r="AB85" s="28"/>
    </row>
    <row r="86" spans="1:28" x14ac:dyDescent="0.25">
      <c r="A86" s="28"/>
      <c r="B86" s="28"/>
      <c r="I86" s="28"/>
      <c r="J86" s="28"/>
      <c r="K86" s="28"/>
      <c r="L86" s="28"/>
      <c r="M86" s="28"/>
      <c r="N86" s="28"/>
      <c r="O86" s="28"/>
      <c r="P86" s="28"/>
      <c r="Q86" s="28"/>
      <c r="R86" s="28"/>
      <c r="S86" s="28"/>
      <c r="T86" s="28"/>
      <c r="U86" s="28"/>
      <c r="V86" s="28"/>
      <c r="W86" s="28"/>
      <c r="X86" s="28"/>
      <c r="Y86" s="28"/>
      <c r="Z86" s="28"/>
      <c r="AA86" s="28"/>
      <c r="AB86" s="28"/>
    </row>
    <row r="87" spans="1:28" x14ac:dyDescent="0.25">
      <c r="A87" s="28"/>
      <c r="B87" s="28"/>
      <c r="I87" s="28"/>
      <c r="J87" s="28"/>
      <c r="K87" s="28"/>
      <c r="L87" s="28"/>
      <c r="M87" s="28"/>
      <c r="N87" s="28"/>
      <c r="O87" s="28"/>
      <c r="P87" s="28"/>
      <c r="Q87" s="28"/>
      <c r="R87" s="28"/>
      <c r="S87" s="28"/>
      <c r="T87" s="28"/>
      <c r="U87" s="28"/>
      <c r="V87" s="28"/>
      <c r="W87" s="28"/>
      <c r="X87" s="28"/>
      <c r="Y87" s="28"/>
      <c r="Z87" s="28"/>
      <c r="AA87" s="28"/>
      <c r="AB87" s="28"/>
    </row>
    <row r="88" spans="1:28" x14ac:dyDescent="0.25">
      <c r="A88" s="28"/>
      <c r="B88" s="28"/>
      <c r="I88" s="28"/>
      <c r="J88" s="28"/>
      <c r="K88" s="28"/>
      <c r="L88" s="28"/>
      <c r="M88" s="28"/>
      <c r="N88" s="28"/>
      <c r="O88" s="28"/>
      <c r="P88" s="28"/>
      <c r="Q88" s="28"/>
      <c r="R88" s="28"/>
      <c r="S88" s="28"/>
      <c r="T88" s="28"/>
      <c r="U88" s="28"/>
      <c r="V88" s="28"/>
      <c r="W88" s="28"/>
      <c r="X88" s="28"/>
      <c r="Y88" s="28"/>
      <c r="Z88" s="28"/>
      <c r="AA88" s="28"/>
      <c r="AB88" s="28"/>
    </row>
    <row r="89" spans="1:28" x14ac:dyDescent="0.25">
      <c r="A89" s="28"/>
      <c r="B89" s="28"/>
      <c r="I89" s="28"/>
      <c r="J89" s="28"/>
      <c r="K89" s="28"/>
      <c r="L89" s="28"/>
      <c r="M89" s="28"/>
      <c r="N89" s="28"/>
      <c r="O89" s="28"/>
      <c r="P89" s="28"/>
      <c r="Q89" s="28"/>
      <c r="R89" s="28"/>
      <c r="S89" s="28"/>
      <c r="T89" s="28"/>
      <c r="U89" s="28"/>
      <c r="V89" s="28"/>
      <c r="W89" s="28"/>
      <c r="X89" s="28"/>
      <c r="Y89" s="28"/>
      <c r="Z89" s="28"/>
      <c r="AA89" s="28"/>
      <c r="AB89" s="28"/>
    </row>
    <row r="90" spans="1:28" x14ac:dyDescent="0.25">
      <c r="A90" s="28"/>
      <c r="B90" s="28"/>
      <c r="I90" s="28"/>
      <c r="J90" s="28"/>
      <c r="K90" s="28"/>
      <c r="L90" s="28"/>
      <c r="M90" s="28"/>
      <c r="N90" s="28"/>
      <c r="O90" s="28"/>
      <c r="P90" s="28"/>
      <c r="Q90" s="28"/>
      <c r="R90" s="28"/>
      <c r="S90" s="28"/>
      <c r="T90" s="28"/>
      <c r="U90" s="28"/>
      <c r="V90" s="28"/>
      <c r="W90" s="28"/>
      <c r="X90" s="28"/>
      <c r="Y90" s="28"/>
      <c r="Z90" s="28"/>
      <c r="AA90" s="28"/>
      <c r="AB90" s="28"/>
    </row>
    <row r="91" spans="1:28" x14ac:dyDescent="0.25">
      <c r="A91" s="28"/>
      <c r="B91" s="28"/>
      <c r="I91" s="28"/>
      <c r="J91" s="28"/>
      <c r="K91" s="28"/>
      <c r="L91" s="28"/>
      <c r="M91" s="28"/>
      <c r="N91" s="28"/>
      <c r="O91" s="28"/>
      <c r="P91" s="28"/>
      <c r="Q91" s="28"/>
      <c r="R91" s="28"/>
      <c r="S91" s="28"/>
      <c r="T91" s="28"/>
      <c r="U91" s="28"/>
      <c r="V91" s="28"/>
      <c r="W91" s="28"/>
      <c r="X91" s="28"/>
      <c r="Y91" s="28"/>
      <c r="Z91" s="28"/>
      <c r="AA91" s="28"/>
      <c r="AB91" s="28"/>
    </row>
    <row r="92" spans="1:28" x14ac:dyDescent="0.25">
      <c r="A92" s="28"/>
      <c r="B92" s="28"/>
      <c r="I92" s="28"/>
      <c r="J92" s="28"/>
      <c r="K92" s="28"/>
      <c r="L92" s="28"/>
      <c r="M92" s="28"/>
      <c r="N92" s="28"/>
      <c r="O92" s="28"/>
      <c r="P92" s="28"/>
      <c r="Q92" s="28"/>
      <c r="R92" s="28"/>
      <c r="S92" s="28"/>
      <c r="T92" s="28"/>
      <c r="U92" s="28"/>
      <c r="V92" s="28"/>
      <c r="W92" s="28"/>
      <c r="X92" s="28"/>
      <c r="Y92" s="28"/>
      <c r="Z92" s="28"/>
      <c r="AA92" s="28"/>
      <c r="AB92" s="28"/>
    </row>
    <row r="93" spans="1:28" x14ac:dyDescent="0.25">
      <c r="I93" s="28"/>
      <c r="J93" s="28"/>
      <c r="K93" s="28"/>
      <c r="L93" s="28"/>
      <c r="M93" s="28"/>
      <c r="N93" s="28"/>
      <c r="O93" s="28"/>
      <c r="P93" s="28"/>
      <c r="Q93" s="28"/>
      <c r="R93" s="28"/>
      <c r="S93" s="28"/>
      <c r="T93" s="28"/>
      <c r="U93" s="28"/>
      <c r="V93" s="28"/>
      <c r="W93" s="28"/>
      <c r="X93" s="28"/>
      <c r="Y93" s="28"/>
      <c r="Z93" s="28"/>
      <c r="AA93" s="28"/>
      <c r="AB93" s="28"/>
    </row>
    <row r="94" spans="1:28" x14ac:dyDescent="0.25">
      <c r="I94" s="28"/>
      <c r="J94" s="28"/>
      <c r="K94" s="28"/>
      <c r="L94" s="28"/>
      <c r="M94" s="28"/>
      <c r="N94" s="28"/>
      <c r="O94" s="28"/>
      <c r="P94" s="28"/>
      <c r="Q94" s="28"/>
      <c r="R94" s="28"/>
      <c r="S94" s="28"/>
      <c r="T94" s="28"/>
      <c r="U94" s="28"/>
      <c r="V94" s="28"/>
      <c r="W94" s="28"/>
      <c r="X94" s="28"/>
      <c r="Y94" s="28"/>
      <c r="Z94" s="28"/>
      <c r="AA94" s="28"/>
      <c r="AB94" s="28"/>
    </row>
    <row r="95" spans="1:28" x14ac:dyDescent="0.25">
      <c r="I95" s="28"/>
      <c r="J95" s="28"/>
      <c r="K95" s="28"/>
      <c r="L95" s="28"/>
      <c r="M95" s="28"/>
      <c r="N95" s="28"/>
      <c r="O95" s="28"/>
      <c r="P95" s="28"/>
      <c r="Q95" s="28"/>
      <c r="R95" s="28"/>
      <c r="S95" s="28"/>
      <c r="T95" s="28"/>
      <c r="U95" s="28"/>
      <c r="V95" s="28"/>
      <c r="W95" s="28"/>
      <c r="X95" s="28"/>
      <c r="Y95" s="28"/>
      <c r="Z95" s="28"/>
      <c r="AA95" s="28"/>
      <c r="AB95" s="28"/>
    </row>
    <row r="96" spans="1:28" x14ac:dyDescent="0.25">
      <c r="I96" s="28"/>
      <c r="J96" s="28"/>
      <c r="K96" s="28"/>
      <c r="L96" s="28"/>
      <c r="M96" s="28"/>
      <c r="N96" s="28"/>
      <c r="O96" s="28"/>
      <c r="P96" s="28"/>
      <c r="Q96" s="28"/>
      <c r="R96" s="28"/>
      <c r="S96" s="28"/>
      <c r="T96" s="28"/>
      <c r="U96" s="28"/>
      <c r="V96" s="28"/>
      <c r="W96" s="28"/>
      <c r="X96" s="28"/>
      <c r="Y96" s="28"/>
      <c r="Z96" s="28"/>
      <c r="AA96" s="28"/>
      <c r="AB96" s="28"/>
    </row>
    <row r="97" spans="9:28" x14ac:dyDescent="0.25">
      <c r="I97" s="28"/>
      <c r="J97" s="28"/>
      <c r="K97" s="28"/>
      <c r="L97" s="28"/>
      <c r="M97" s="28"/>
      <c r="N97" s="28"/>
      <c r="O97" s="28"/>
      <c r="P97" s="28"/>
      <c r="Q97" s="28"/>
      <c r="R97" s="28"/>
      <c r="S97" s="28"/>
      <c r="T97" s="28"/>
      <c r="U97" s="28"/>
      <c r="V97" s="28"/>
      <c r="W97" s="28"/>
      <c r="X97" s="28"/>
      <c r="Y97" s="28"/>
      <c r="Z97" s="28"/>
      <c r="AA97" s="28"/>
      <c r="AB97" s="28"/>
    </row>
    <row r="98" spans="9:28" x14ac:dyDescent="0.25">
      <c r="I98" s="28"/>
      <c r="J98" s="28"/>
      <c r="K98" s="28"/>
      <c r="L98" s="28"/>
      <c r="M98" s="28"/>
      <c r="N98" s="28"/>
      <c r="O98" s="28"/>
      <c r="P98" s="28"/>
      <c r="Q98" s="28"/>
      <c r="R98" s="28"/>
      <c r="S98" s="28"/>
      <c r="T98" s="28"/>
      <c r="U98" s="28"/>
      <c r="V98" s="28"/>
      <c r="W98" s="28"/>
      <c r="X98" s="28"/>
      <c r="Y98" s="28"/>
      <c r="Z98" s="28"/>
      <c r="AA98" s="28"/>
      <c r="AB98" s="28"/>
    </row>
    <row r="99" spans="9:28" x14ac:dyDescent="0.25">
      <c r="I99" s="28"/>
      <c r="J99" s="28"/>
      <c r="K99" s="28"/>
      <c r="L99" s="28"/>
      <c r="M99" s="28"/>
      <c r="N99" s="28"/>
      <c r="O99" s="28"/>
      <c r="P99" s="28"/>
      <c r="Q99" s="28"/>
      <c r="R99" s="28"/>
      <c r="S99" s="28"/>
      <c r="T99" s="28"/>
      <c r="U99" s="28"/>
      <c r="V99" s="28"/>
      <c r="W99" s="28"/>
      <c r="X99" s="28"/>
      <c r="Y99" s="28"/>
      <c r="Z99" s="28"/>
      <c r="AA99" s="28"/>
      <c r="AB99" s="28"/>
    </row>
    <row r="100" spans="9:28" x14ac:dyDescent="0.25">
      <c r="I100" s="28"/>
      <c r="J100" s="28"/>
      <c r="K100" s="28"/>
      <c r="L100" s="28"/>
      <c r="M100" s="28"/>
      <c r="N100" s="28"/>
      <c r="O100" s="28"/>
      <c r="P100" s="28"/>
      <c r="Q100" s="28"/>
      <c r="R100" s="28"/>
      <c r="S100" s="28"/>
      <c r="T100" s="28"/>
      <c r="U100" s="28"/>
      <c r="V100" s="28"/>
      <c r="W100" s="28"/>
      <c r="X100" s="28"/>
      <c r="Y100" s="28"/>
      <c r="Z100" s="28"/>
      <c r="AA100" s="28"/>
      <c r="AB100" s="28"/>
    </row>
    <row r="101" spans="9:28" x14ac:dyDescent="0.25">
      <c r="I101" s="28"/>
      <c r="J101" s="28"/>
      <c r="K101" s="28"/>
      <c r="L101" s="28"/>
      <c r="M101" s="28"/>
      <c r="N101" s="28"/>
      <c r="O101" s="28"/>
      <c r="P101" s="28"/>
      <c r="Q101" s="28"/>
      <c r="R101" s="28"/>
      <c r="S101" s="28"/>
      <c r="T101" s="28"/>
      <c r="U101" s="28"/>
      <c r="V101" s="28"/>
      <c r="W101" s="28"/>
      <c r="X101" s="28"/>
      <c r="Y101" s="28"/>
      <c r="Z101" s="28"/>
      <c r="AA101" s="28"/>
      <c r="AB101" s="28"/>
    </row>
    <row r="102" spans="9:28" x14ac:dyDescent="0.25">
      <c r="I102" s="28"/>
      <c r="J102" s="28"/>
      <c r="K102" s="28"/>
      <c r="L102" s="28"/>
      <c r="M102" s="28"/>
      <c r="N102" s="28"/>
      <c r="O102" s="28"/>
      <c r="P102" s="28"/>
      <c r="Q102" s="28"/>
      <c r="R102" s="28"/>
      <c r="S102" s="28"/>
      <c r="T102" s="28"/>
      <c r="U102" s="28"/>
      <c r="V102" s="28"/>
      <c r="W102" s="28"/>
      <c r="X102" s="28"/>
      <c r="Y102" s="28"/>
      <c r="Z102" s="28"/>
      <c r="AA102" s="28"/>
      <c r="AB102" s="28"/>
    </row>
    <row r="103" spans="9:28" x14ac:dyDescent="0.25">
      <c r="I103" s="28"/>
      <c r="J103" s="28"/>
      <c r="K103" s="28"/>
      <c r="L103" s="28"/>
      <c r="M103" s="28"/>
      <c r="N103" s="28"/>
      <c r="O103" s="28"/>
      <c r="P103" s="28"/>
      <c r="Q103" s="28"/>
      <c r="R103" s="28"/>
      <c r="S103" s="28"/>
      <c r="T103" s="28"/>
      <c r="U103" s="28"/>
      <c r="V103" s="28"/>
      <c r="W103" s="28"/>
      <c r="X103" s="28"/>
      <c r="Y103" s="28"/>
      <c r="Z103" s="28"/>
      <c r="AA103" s="28"/>
      <c r="AB103" s="28"/>
    </row>
    <row r="104" spans="9:28" x14ac:dyDescent="0.25">
      <c r="I104" s="28"/>
      <c r="J104" s="28"/>
      <c r="K104" s="28"/>
      <c r="L104" s="28"/>
      <c r="M104" s="28"/>
      <c r="N104" s="28"/>
      <c r="O104" s="28"/>
      <c r="P104" s="28"/>
      <c r="Q104" s="28"/>
      <c r="R104" s="28"/>
      <c r="S104" s="28"/>
      <c r="T104" s="28"/>
      <c r="U104" s="28"/>
      <c r="V104" s="28"/>
      <c r="W104" s="28"/>
      <c r="X104" s="28"/>
      <c r="Y104" s="28"/>
      <c r="Z104" s="28"/>
      <c r="AA104" s="28"/>
      <c r="AB104" s="28"/>
    </row>
    <row r="105" spans="9:28" x14ac:dyDescent="0.25">
      <c r="I105" s="28"/>
      <c r="J105" s="28"/>
      <c r="K105" s="28"/>
      <c r="L105" s="28"/>
      <c r="M105" s="28"/>
      <c r="N105" s="28"/>
      <c r="O105" s="28"/>
      <c r="P105" s="28"/>
      <c r="Q105" s="28"/>
      <c r="R105" s="28"/>
      <c r="S105" s="28"/>
      <c r="T105" s="28"/>
      <c r="U105" s="28"/>
      <c r="V105" s="28"/>
      <c r="W105" s="28"/>
      <c r="X105" s="28"/>
      <c r="Y105" s="28"/>
      <c r="Z105" s="28"/>
      <c r="AA105" s="28"/>
      <c r="AB105" s="28"/>
    </row>
    <row r="106" spans="9:28" x14ac:dyDescent="0.25">
      <c r="I106" s="28"/>
      <c r="J106" s="28"/>
      <c r="K106" s="28"/>
      <c r="L106" s="28"/>
      <c r="M106" s="28"/>
      <c r="N106" s="28"/>
      <c r="O106" s="28"/>
      <c r="P106" s="28"/>
      <c r="Q106" s="28"/>
      <c r="R106" s="28"/>
      <c r="S106" s="28"/>
      <c r="T106" s="28"/>
      <c r="U106" s="28"/>
      <c r="V106" s="28"/>
      <c r="W106" s="28"/>
      <c r="X106" s="28"/>
      <c r="Y106" s="28"/>
      <c r="Z106" s="28"/>
      <c r="AA106" s="28"/>
      <c r="AB106" s="28"/>
    </row>
    <row r="107" spans="9:28" x14ac:dyDescent="0.25">
      <c r="I107" s="28"/>
      <c r="J107" s="28"/>
      <c r="K107" s="28"/>
      <c r="L107" s="28"/>
      <c r="M107" s="28"/>
      <c r="N107" s="28"/>
      <c r="O107" s="28"/>
      <c r="P107" s="28"/>
      <c r="Q107" s="28"/>
      <c r="R107" s="28"/>
      <c r="S107" s="28"/>
      <c r="T107" s="28"/>
      <c r="U107" s="28"/>
      <c r="V107" s="28"/>
      <c r="W107" s="28"/>
      <c r="X107" s="28"/>
      <c r="Y107" s="28"/>
      <c r="Z107" s="28"/>
      <c r="AA107" s="28"/>
      <c r="AB107" s="28"/>
    </row>
    <row r="108" spans="9:28" x14ac:dyDescent="0.25">
      <c r="I108" s="28"/>
      <c r="J108" s="28"/>
      <c r="K108" s="28"/>
      <c r="L108" s="28"/>
      <c r="M108" s="28"/>
      <c r="N108" s="28"/>
      <c r="O108" s="28"/>
      <c r="P108" s="28"/>
      <c r="Q108" s="28"/>
      <c r="R108" s="28"/>
      <c r="S108" s="28"/>
      <c r="T108" s="28"/>
      <c r="U108" s="28"/>
      <c r="V108" s="28"/>
      <c r="W108" s="28"/>
      <c r="X108" s="28"/>
      <c r="Y108" s="28"/>
      <c r="Z108" s="28"/>
      <c r="AA108" s="28"/>
      <c r="AB108" s="28"/>
    </row>
    <row r="109" spans="9:28" x14ac:dyDescent="0.25">
      <c r="I109" s="28"/>
      <c r="J109" s="28"/>
      <c r="K109" s="28"/>
      <c r="L109" s="28"/>
      <c r="M109" s="28"/>
      <c r="N109" s="28"/>
      <c r="O109" s="28"/>
      <c r="P109" s="28"/>
      <c r="Q109" s="28"/>
      <c r="R109" s="28"/>
      <c r="S109" s="28"/>
      <c r="T109" s="28"/>
      <c r="U109" s="28"/>
      <c r="V109" s="28"/>
      <c r="W109" s="28"/>
      <c r="X109" s="28"/>
      <c r="Y109" s="28"/>
      <c r="Z109" s="28"/>
      <c r="AA109" s="28"/>
      <c r="AB109" s="28"/>
    </row>
    <row r="110" spans="9:28" x14ac:dyDescent="0.25">
      <c r="I110" s="28"/>
      <c r="J110" s="28"/>
      <c r="K110" s="28"/>
      <c r="L110" s="28"/>
      <c r="M110" s="28"/>
      <c r="N110" s="28"/>
      <c r="O110" s="28"/>
      <c r="P110" s="28"/>
      <c r="Q110" s="28"/>
      <c r="R110" s="28"/>
      <c r="S110" s="28"/>
      <c r="T110" s="28"/>
      <c r="U110" s="28"/>
      <c r="V110" s="28"/>
      <c r="W110" s="28"/>
      <c r="X110" s="28"/>
      <c r="Y110" s="28"/>
      <c r="Z110" s="28"/>
      <c r="AA110" s="28"/>
      <c r="AB110" s="28"/>
    </row>
    <row r="111" spans="9:28" x14ac:dyDescent="0.25">
      <c r="I111" s="28"/>
      <c r="J111" s="28"/>
      <c r="K111" s="28"/>
      <c r="L111" s="28"/>
      <c r="M111" s="28"/>
      <c r="N111" s="28"/>
      <c r="O111" s="28"/>
      <c r="P111" s="28"/>
      <c r="Q111" s="28"/>
      <c r="R111" s="28"/>
      <c r="S111" s="28"/>
      <c r="T111" s="28"/>
      <c r="U111" s="28"/>
      <c r="V111" s="28"/>
      <c r="W111" s="28"/>
      <c r="X111" s="28"/>
      <c r="Y111" s="28"/>
      <c r="Z111" s="28"/>
      <c r="AA111" s="28"/>
      <c r="AB111" s="28"/>
    </row>
    <row r="112" spans="9:28" x14ac:dyDescent="0.25">
      <c r="I112" s="28"/>
      <c r="J112" s="28"/>
      <c r="K112" s="28"/>
      <c r="L112" s="28"/>
      <c r="M112" s="28"/>
      <c r="N112" s="28"/>
      <c r="O112" s="28"/>
      <c r="P112" s="28"/>
      <c r="Q112" s="28"/>
      <c r="R112" s="28"/>
      <c r="S112" s="28"/>
      <c r="T112" s="28"/>
      <c r="U112" s="28"/>
      <c r="V112" s="28"/>
      <c r="W112" s="28"/>
      <c r="X112" s="28"/>
      <c r="Y112" s="28"/>
      <c r="Z112" s="28"/>
      <c r="AA112" s="28"/>
      <c r="AB112" s="28"/>
    </row>
    <row r="113" spans="9:28" x14ac:dyDescent="0.25">
      <c r="I113" s="28"/>
      <c r="J113" s="28"/>
      <c r="K113" s="28"/>
      <c r="L113" s="28"/>
      <c r="M113" s="28"/>
      <c r="N113" s="28"/>
      <c r="O113" s="28"/>
      <c r="P113" s="28"/>
      <c r="Q113" s="28"/>
      <c r="R113" s="28"/>
      <c r="S113" s="28"/>
      <c r="T113" s="28"/>
      <c r="U113" s="28"/>
      <c r="V113" s="28"/>
      <c r="W113" s="28"/>
      <c r="X113" s="28"/>
      <c r="Y113" s="28"/>
      <c r="Z113" s="28"/>
      <c r="AA113" s="28"/>
      <c r="AB113" s="28"/>
    </row>
    <row r="114" spans="9:28" x14ac:dyDescent="0.25">
      <c r="I114" s="28"/>
      <c r="J114" s="28"/>
      <c r="K114" s="28"/>
      <c r="L114" s="28"/>
      <c r="M114" s="28"/>
      <c r="N114" s="28"/>
      <c r="O114" s="28"/>
      <c r="P114" s="28"/>
      <c r="Q114" s="28"/>
      <c r="R114" s="28"/>
      <c r="S114" s="28"/>
      <c r="T114" s="28"/>
      <c r="U114" s="28"/>
      <c r="V114" s="28"/>
      <c r="W114" s="28"/>
      <c r="X114" s="28"/>
      <c r="Y114" s="28"/>
      <c r="Z114" s="28"/>
      <c r="AA114" s="28"/>
      <c r="AB114" s="28"/>
    </row>
    <row r="115" spans="9:28" x14ac:dyDescent="0.25">
      <c r="I115" s="28"/>
      <c r="J115" s="28"/>
      <c r="K115" s="28"/>
      <c r="L115" s="28"/>
      <c r="M115" s="28"/>
      <c r="N115" s="28"/>
      <c r="O115" s="28"/>
      <c r="P115" s="28"/>
      <c r="Q115" s="28"/>
      <c r="R115" s="28"/>
      <c r="S115" s="28"/>
      <c r="T115" s="28"/>
      <c r="U115" s="28"/>
      <c r="V115" s="28"/>
      <c r="W115" s="28"/>
      <c r="X115" s="28"/>
      <c r="Y115" s="28"/>
      <c r="Z115" s="28"/>
      <c r="AA115" s="28"/>
      <c r="AB115" s="28"/>
    </row>
    <row r="116" spans="9:28" x14ac:dyDescent="0.25">
      <c r="I116" s="28"/>
      <c r="J116" s="28"/>
      <c r="K116" s="28"/>
      <c r="L116" s="28"/>
      <c r="M116" s="28"/>
      <c r="N116" s="28"/>
      <c r="O116" s="28"/>
      <c r="P116" s="28"/>
      <c r="Q116" s="28"/>
      <c r="R116" s="28"/>
      <c r="S116" s="28"/>
      <c r="T116" s="28"/>
      <c r="U116" s="28"/>
      <c r="V116" s="28"/>
      <c r="W116" s="28"/>
      <c r="X116" s="28"/>
      <c r="Y116" s="28"/>
      <c r="Z116" s="28"/>
      <c r="AA116" s="28"/>
      <c r="AB116" s="28"/>
    </row>
    <row r="117" spans="9:28" x14ac:dyDescent="0.25">
      <c r="I117" s="28"/>
      <c r="J117" s="28"/>
      <c r="K117" s="28"/>
      <c r="L117" s="28"/>
      <c r="M117" s="28"/>
      <c r="N117" s="28"/>
      <c r="O117" s="28"/>
      <c r="P117" s="28"/>
      <c r="Q117" s="28"/>
      <c r="R117" s="28"/>
      <c r="S117" s="28"/>
      <c r="T117" s="28"/>
      <c r="U117" s="28"/>
      <c r="V117" s="28"/>
      <c r="W117" s="28"/>
      <c r="X117" s="28"/>
      <c r="Y117" s="28"/>
      <c r="Z117" s="28"/>
      <c r="AA117" s="28"/>
      <c r="AB117" s="28"/>
    </row>
    <row r="118" spans="9:28" x14ac:dyDescent="0.25">
      <c r="I118" s="28"/>
      <c r="J118" s="28"/>
      <c r="K118" s="28"/>
      <c r="L118" s="28"/>
      <c r="M118" s="28"/>
      <c r="N118" s="28"/>
      <c r="O118" s="28"/>
      <c r="P118" s="28"/>
      <c r="Q118" s="28"/>
      <c r="R118" s="28"/>
      <c r="S118" s="28"/>
      <c r="T118" s="28"/>
      <c r="U118" s="28"/>
      <c r="V118" s="28"/>
      <c r="W118" s="28"/>
      <c r="X118" s="28"/>
      <c r="Y118" s="28"/>
      <c r="Z118" s="28"/>
      <c r="AA118" s="28"/>
      <c r="AB118" s="28"/>
    </row>
    <row r="119" spans="9:28" x14ac:dyDescent="0.25">
      <c r="I119" s="28"/>
      <c r="J119" s="28"/>
      <c r="K119" s="28"/>
      <c r="L119" s="28"/>
      <c r="M119" s="28"/>
      <c r="N119" s="28"/>
      <c r="O119" s="28"/>
      <c r="P119" s="28"/>
      <c r="Q119" s="28"/>
      <c r="R119" s="28"/>
      <c r="S119" s="28"/>
      <c r="T119" s="28"/>
      <c r="U119" s="28"/>
      <c r="V119" s="28"/>
      <c r="W119" s="28"/>
      <c r="X119" s="28"/>
      <c r="Y119" s="28"/>
      <c r="Z119" s="28"/>
      <c r="AA119" s="28"/>
      <c r="AB119" s="28"/>
    </row>
    <row r="120" spans="9:28" x14ac:dyDescent="0.25">
      <c r="I120" s="28"/>
      <c r="J120" s="28"/>
      <c r="K120" s="28"/>
      <c r="L120" s="28"/>
      <c r="M120" s="28"/>
      <c r="N120" s="28"/>
      <c r="O120" s="28"/>
      <c r="P120" s="28"/>
      <c r="Q120" s="28"/>
      <c r="R120" s="28"/>
      <c r="S120" s="28"/>
      <c r="T120" s="28"/>
      <c r="U120" s="28"/>
      <c r="V120" s="28"/>
      <c r="W120" s="28"/>
      <c r="X120" s="28"/>
      <c r="Y120" s="28"/>
      <c r="Z120" s="28"/>
      <c r="AA120" s="28"/>
      <c r="AB120" s="28"/>
    </row>
    <row r="121" spans="9:28" x14ac:dyDescent="0.25">
      <c r="I121" s="28"/>
      <c r="J121" s="28"/>
      <c r="K121" s="28"/>
      <c r="L121" s="28"/>
      <c r="M121" s="28"/>
      <c r="N121" s="28"/>
      <c r="O121" s="28"/>
      <c r="P121" s="28"/>
      <c r="Q121" s="28"/>
      <c r="R121" s="28"/>
      <c r="S121" s="28"/>
      <c r="T121" s="28"/>
      <c r="U121" s="28"/>
      <c r="V121" s="28"/>
      <c r="W121" s="28"/>
      <c r="X121" s="28"/>
      <c r="Y121" s="28"/>
      <c r="Z121" s="28"/>
      <c r="AA121" s="28"/>
      <c r="AB121" s="28"/>
    </row>
    <row r="122" spans="9:28" x14ac:dyDescent="0.25">
      <c r="I122" s="28"/>
      <c r="J122" s="28"/>
      <c r="K122" s="28"/>
      <c r="L122" s="28"/>
      <c r="M122" s="28"/>
      <c r="N122" s="28"/>
      <c r="O122" s="28"/>
      <c r="P122" s="28"/>
      <c r="Q122" s="28"/>
      <c r="R122" s="28"/>
      <c r="S122" s="28"/>
      <c r="T122" s="28"/>
      <c r="U122" s="28"/>
      <c r="V122" s="28"/>
      <c r="W122" s="28"/>
      <c r="X122" s="28"/>
      <c r="Y122" s="28"/>
      <c r="Z122" s="28"/>
      <c r="AA122" s="28"/>
      <c r="AB122" s="28"/>
    </row>
    <row r="123" spans="9:28" x14ac:dyDescent="0.25">
      <c r="I123" s="28"/>
      <c r="J123" s="28"/>
      <c r="K123" s="28"/>
      <c r="L123" s="28"/>
      <c r="M123" s="28"/>
      <c r="N123" s="28"/>
      <c r="O123" s="28"/>
      <c r="P123" s="28"/>
      <c r="Q123" s="28"/>
      <c r="R123" s="28"/>
      <c r="S123" s="28"/>
      <c r="T123" s="28"/>
      <c r="U123" s="28"/>
      <c r="V123" s="28"/>
      <c r="W123" s="28"/>
      <c r="X123" s="28"/>
      <c r="Y123" s="28"/>
      <c r="Z123" s="28"/>
      <c r="AA123" s="28"/>
      <c r="AB123" s="28"/>
    </row>
    <row r="124" spans="9:28" x14ac:dyDescent="0.25">
      <c r="I124" s="28"/>
      <c r="J124" s="28"/>
      <c r="K124" s="28"/>
      <c r="L124" s="28"/>
      <c r="M124" s="28"/>
      <c r="N124" s="28"/>
      <c r="O124" s="28"/>
      <c r="P124" s="28"/>
      <c r="Q124" s="28"/>
      <c r="R124" s="28"/>
      <c r="S124" s="28"/>
      <c r="T124" s="28"/>
      <c r="U124" s="28"/>
      <c r="V124" s="28"/>
      <c r="W124" s="28"/>
      <c r="X124" s="28"/>
      <c r="Y124" s="28"/>
      <c r="Z124" s="28"/>
      <c r="AA124" s="28"/>
      <c r="AB124" s="28"/>
    </row>
    <row r="125" spans="9:28" x14ac:dyDescent="0.25">
      <c r="I125" s="28"/>
      <c r="J125" s="28"/>
      <c r="K125" s="28"/>
      <c r="L125" s="28"/>
      <c r="M125" s="28"/>
      <c r="N125" s="28"/>
      <c r="O125" s="28"/>
      <c r="P125" s="28"/>
      <c r="Q125" s="28"/>
      <c r="R125" s="28"/>
      <c r="S125" s="28"/>
      <c r="T125" s="28"/>
      <c r="U125" s="28"/>
      <c r="V125" s="28"/>
      <c r="W125" s="28"/>
      <c r="X125" s="28"/>
      <c r="Y125" s="28"/>
      <c r="Z125" s="28"/>
      <c r="AA125" s="28"/>
      <c r="AB125" s="28"/>
    </row>
    <row r="126" spans="9:28" x14ac:dyDescent="0.25">
      <c r="I126" s="28"/>
      <c r="J126" s="28"/>
      <c r="K126" s="28"/>
      <c r="L126" s="28"/>
      <c r="M126" s="28"/>
      <c r="N126" s="28"/>
      <c r="O126" s="28"/>
      <c r="P126" s="28"/>
      <c r="Q126" s="28"/>
      <c r="R126" s="28"/>
      <c r="S126" s="28"/>
      <c r="T126" s="28"/>
      <c r="U126" s="28"/>
      <c r="V126" s="28"/>
      <c r="W126" s="28"/>
      <c r="X126" s="28"/>
      <c r="Y126" s="28"/>
      <c r="Z126" s="28"/>
      <c r="AA126" s="28"/>
      <c r="AB126" s="28"/>
    </row>
    <row r="127" spans="9:28" x14ac:dyDescent="0.25">
      <c r="I127" s="28"/>
      <c r="J127" s="28"/>
      <c r="K127" s="28"/>
      <c r="L127" s="28"/>
      <c r="M127" s="28"/>
      <c r="N127" s="28"/>
      <c r="O127" s="28"/>
      <c r="P127" s="28"/>
      <c r="Q127" s="28"/>
      <c r="R127" s="28"/>
      <c r="S127" s="28"/>
      <c r="T127" s="28"/>
      <c r="U127" s="28"/>
      <c r="V127" s="28"/>
      <c r="W127" s="28"/>
      <c r="X127" s="28"/>
      <c r="Y127" s="28"/>
      <c r="Z127" s="28"/>
      <c r="AA127" s="28"/>
      <c r="AB127" s="28"/>
    </row>
    <row r="128" spans="9:28" x14ac:dyDescent="0.25">
      <c r="I128" s="28"/>
      <c r="J128" s="28"/>
      <c r="K128" s="28"/>
      <c r="L128" s="28"/>
      <c r="M128" s="28"/>
      <c r="N128" s="28"/>
      <c r="O128" s="28"/>
      <c r="P128" s="28"/>
      <c r="Q128" s="28"/>
      <c r="R128" s="28"/>
      <c r="S128" s="28"/>
      <c r="T128" s="28"/>
      <c r="U128" s="28"/>
      <c r="V128" s="28"/>
      <c r="W128" s="28"/>
      <c r="X128" s="28"/>
      <c r="Y128" s="28"/>
      <c r="Z128" s="28"/>
      <c r="AA128" s="28"/>
      <c r="AB128" s="28"/>
    </row>
    <row r="129" spans="9:28" x14ac:dyDescent="0.25">
      <c r="I129" s="28"/>
      <c r="J129" s="28"/>
      <c r="K129" s="28"/>
      <c r="L129" s="28"/>
      <c r="M129" s="28"/>
      <c r="N129" s="28"/>
      <c r="O129" s="28"/>
      <c r="P129" s="28"/>
      <c r="Q129" s="28"/>
      <c r="R129" s="28"/>
      <c r="S129" s="28"/>
      <c r="T129" s="28"/>
      <c r="U129" s="28"/>
      <c r="V129" s="28"/>
      <c r="W129" s="28"/>
      <c r="X129" s="28"/>
      <c r="Y129" s="28"/>
      <c r="Z129" s="28"/>
      <c r="AA129" s="28"/>
      <c r="AB129" s="28"/>
    </row>
  </sheetData>
  <mergeCells count="19">
    <mergeCell ref="C12:E12"/>
    <mergeCell ref="G12:H12"/>
    <mergeCell ref="C7:E7"/>
    <mergeCell ref="G7:H7"/>
    <mergeCell ref="C11:E11"/>
    <mergeCell ref="G11:H11"/>
    <mergeCell ref="C9:E9"/>
    <mergeCell ref="C8:E8"/>
    <mergeCell ref="C10:E10"/>
    <mergeCell ref="G8:H8"/>
    <mergeCell ref="G9:H9"/>
    <mergeCell ref="G10:H10"/>
    <mergeCell ref="C2:H2"/>
    <mergeCell ref="C4:H4"/>
    <mergeCell ref="C6:E6"/>
    <mergeCell ref="C5:E5"/>
    <mergeCell ref="G5:H5"/>
    <mergeCell ref="G6:H6"/>
    <mergeCell ref="C3:H3"/>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173"/>
  <sheetViews>
    <sheetView topLeftCell="B16" zoomScale="125" zoomScaleNormal="125" zoomScalePageLayoutView="125" workbookViewId="0">
      <selection activeCell="G37" sqref="G37:H37"/>
    </sheetView>
  </sheetViews>
  <sheetFormatPr defaultColWidth="8.85546875" defaultRowHeight="15" x14ac:dyDescent="0.25"/>
  <cols>
    <col min="5" max="5" width="14" customWidth="1"/>
    <col min="6" max="6" width="12.7109375" customWidth="1"/>
    <col min="8" max="8" width="11.7109375" customWidth="1"/>
  </cols>
  <sheetData>
    <row r="1" spans="1:33" ht="14.45" x14ac:dyDescent="0.3">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row>
    <row r="2" spans="1:33" ht="9.75" customHeight="1" thickBot="1" x14ac:dyDescent="0.35">
      <c r="A2" s="28"/>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row>
    <row r="3" spans="1:33" ht="34.5" customHeight="1" thickBot="1" x14ac:dyDescent="0.6">
      <c r="A3" s="28"/>
      <c r="B3" s="193" t="s">
        <v>69</v>
      </c>
      <c r="C3" s="194"/>
      <c r="D3" s="194"/>
      <c r="E3" s="194"/>
      <c r="F3" s="194"/>
      <c r="G3" s="194"/>
      <c r="H3" s="195"/>
      <c r="I3" s="28"/>
      <c r="J3" s="28"/>
      <c r="K3" s="28"/>
      <c r="L3" s="28"/>
      <c r="M3" s="28"/>
      <c r="N3" s="28"/>
      <c r="O3" s="28"/>
      <c r="P3" s="28"/>
      <c r="Q3" s="28"/>
      <c r="R3" s="28"/>
      <c r="S3" s="28"/>
      <c r="T3" s="28"/>
      <c r="U3" s="28"/>
      <c r="V3" s="28"/>
      <c r="W3" s="28"/>
      <c r="X3" s="28"/>
      <c r="Y3" s="28"/>
      <c r="Z3" s="28"/>
      <c r="AA3" s="28"/>
      <c r="AB3" s="28"/>
      <c r="AC3" s="28"/>
      <c r="AD3" s="28"/>
      <c r="AE3" s="28"/>
      <c r="AF3" s="28"/>
      <c r="AG3" s="28"/>
    </row>
    <row r="4" spans="1:33" s="12" customFormat="1" ht="46.5" customHeight="1" thickBot="1" x14ac:dyDescent="0.35">
      <c r="A4" s="66"/>
      <c r="B4" s="200" t="s">
        <v>70</v>
      </c>
      <c r="C4" s="201"/>
      <c r="D4" s="201"/>
      <c r="E4" s="201"/>
      <c r="F4" s="201"/>
      <c r="G4" s="201"/>
      <c r="H4" s="202"/>
      <c r="I4" s="66"/>
      <c r="J4" s="66"/>
      <c r="K4" s="66"/>
      <c r="L4" s="66"/>
      <c r="M4" s="66"/>
      <c r="N4" s="66"/>
      <c r="O4" s="66"/>
      <c r="P4" s="66"/>
      <c r="Q4" s="66"/>
      <c r="R4" s="66"/>
      <c r="S4" s="66"/>
      <c r="T4" s="66"/>
      <c r="U4" s="66"/>
      <c r="V4" s="66"/>
      <c r="W4" s="66"/>
      <c r="X4" s="66"/>
      <c r="Y4" s="66"/>
      <c r="Z4" s="66"/>
      <c r="AA4" s="66"/>
      <c r="AB4" s="66"/>
      <c r="AC4" s="66"/>
      <c r="AD4" s="66"/>
      <c r="AE4" s="66"/>
      <c r="AF4" s="66"/>
      <c r="AG4" s="66"/>
    </row>
    <row r="5" spans="1:33" ht="33" customHeight="1" x14ac:dyDescent="0.3">
      <c r="A5" s="28"/>
      <c r="B5" s="203" t="s">
        <v>71</v>
      </c>
      <c r="C5" s="204"/>
      <c r="D5" s="204"/>
      <c r="E5" s="205"/>
      <c r="F5" s="67" t="s">
        <v>72</v>
      </c>
      <c r="G5" s="203" t="s">
        <v>73</v>
      </c>
      <c r="H5" s="205"/>
      <c r="I5" s="28"/>
      <c r="J5" s="28"/>
      <c r="K5" s="28"/>
      <c r="L5" s="28"/>
      <c r="M5" s="28"/>
      <c r="N5" s="28"/>
      <c r="O5" s="28"/>
      <c r="P5" s="28"/>
      <c r="Q5" s="28"/>
      <c r="R5" s="28"/>
      <c r="S5" s="28"/>
      <c r="T5" s="28"/>
      <c r="U5" s="28"/>
      <c r="V5" s="28"/>
      <c r="W5" s="28"/>
      <c r="X5" s="28"/>
      <c r="Y5" s="28"/>
      <c r="Z5" s="28"/>
      <c r="AA5" s="28"/>
      <c r="AB5" s="28"/>
      <c r="AC5" s="28"/>
      <c r="AD5" s="28"/>
      <c r="AE5" s="28"/>
      <c r="AF5" s="28"/>
      <c r="AG5" s="28"/>
    </row>
    <row r="6" spans="1:33" ht="14.45" x14ac:dyDescent="0.3">
      <c r="A6" s="28"/>
      <c r="B6" s="198" t="s">
        <v>74</v>
      </c>
      <c r="C6" s="199"/>
      <c r="D6" s="199"/>
      <c r="E6" s="199"/>
      <c r="F6" s="73">
        <v>3300</v>
      </c>
      <c r="G6" s="189" t="s">
        <v>39</v>
      </c>
      <c r="H6" s="190"/>
      <c r="I6" s="28"/>
      <c r="J6" s="28"/>
      <c r="K6" s="28"/>
      <c r="L6" s="28"/>
      <c r="M6" s="28"/>
      <c r="N6" s="28"/>
      <c r="O6" s="28"/>
      <c r="P6" s="28"/>
      <c r="Q6" s="28"/>
      <c r="R6" s="28"/>
      <c r="S6" s="28"/>
      <c r="T6" s="28"/>
      <c r="U6" s="28"/>
      <c r="V6" s="28"/>
      <c r="W6" s="28"/>
      <c r="X6" s="28"/>
      <c r="Y6" s="28"/>
      <c r="Z6" s="28"/>
      <c r="AA6" s="28"/>
      <c r="AB6" s="28"/>
      <c r="AC6" s="28"/>
      <c r="AD6" s="28"/>
      <c r="AE6" s="28"/>
      <c r="AF6" s="28"/>
      <c r="AG6" s="28"/>
    </row>
    <row r="7" spans="1:33" ht="14.45" x14ac:dyDescent="0.3">
      <c r="A7" s="28"/>
      <c r="B7" s="196" t="s">
        <v>75</v>
      </c>
      <c r="C7" s="197"/>
      <c r="D7" s="197"/>
      <c r="E7" s="197"/>
      <c r="F7" s="73"/>
      <c r="G7" s="189" t="s">
        <v>39</v>
      </c>
      <c r="H7" s="190"/>
      <c r="I7" s="28"/>
      <c r="J7" s="28"/>
      <c r="K7" s="28"/>
      <c r="L7" s="28"/>
      <c r="M7" s="28"/>
      <c r="N7" s="28"/>
      <c r="O7" s="28"/>
      <c r="P7" s="28"/>
      <c r="Q7" s="28"/>
      <c r="R7" s="28"/>
      <c r="S7" s="28"/>
      <c r="T7" s="28"/>
      <c r="U7" s="28"/>
      <c r="V7" s="28"/>
      <c r="W7" s="28"/>
      <c r="X7" s="28"/>
      <c r="Y7" s="28"/>
      <c r="Z7" s="28"/>
      <c r="AA7" s="28"/>
      <c r="AB7" s="28"/>
      <c r="AC7" s="28"/>
      <c r="AD7" s="28"/>
      <c r="AE7" s="28"/>
      <c r="AF7" s="28"/>
      <c r="AG7" s="28"/>
    </row>
    <row r="8" spans="1:33" ht="14.45" x14ac:dyDescent="0.3">
      <c r="A8" s="28"/>
      <c r="B8" s="198" t="s">
        <v>76</v>
      </c>
      <c r="C8" s="199"/>
      <c r="D8" s="199"/>
      <c r="E8" s="199"/>
      <c r="F8" s="68"/>
      <c r="G8" s="189" t="s">
        <v>39</v>
      </c>
      <c r="H8" s="190"/>
      <c r="I8" s="28"/>
      <c r="J8" s="28"/>
      <c r="K8" s="28"/>
      <c r="L8" s="28"/>
      <c r="M8" s="28"/>
      <c r="N8" s="28"/>
      <c r="O8" s="28"/>
      <c r="P8" s="28"/>
      <c r="Q8" s="28"/>
      <c r="R8" s="28"/>
      <c r="S8" s="28"/>
      <c r="T8" s="28"/>
      <c r="U8" s="28"/>
      <c r="V8" s="28"/>
      <c r="W8" s="28"/>
      <c r="X8" s="28"/>
      <c r="Y8" s="28"/>
      <c r="Z8" s="28"/>
      <c r="AA8" s="28"/>
      <c r="AB8" s="28"/>
      <c r="AC8" s="28"/>
      <c r="AD8" s="28"/>
      <c r="AE8" s="28"/>
      <c r="AF8" s="28"/>
      <c r="AG8" s="28"/>
    </row>
    <row r="9" spans="1:33" x14ac:dyDescent="0.25">
      <c r="A9" s="28"/>
      <c r="B9" s="208" t="s">
        <v>77</v>
      </c>
      <c r="C9" s="209"/>
      <c r="D9" s="209"/>
      <c r="E9" s="209"/>
      <c r="F9" s="192"/>
      <c r="G9" s="189" t="s">
        <v>39</v>
      </c>
      <c r="H9" s="190"/>
      <c r="I9" s="28"/>
      <c r="J9" s="28"/>
      <c r="K9" s="28"/>
      <c r="L9" s="28"/>
      <c r="M9" s="28"/>
      <c r="N9" s="28"/>
      <c r="O9" s="28"/>
      <c r="P9" s="28"/>
      <c r="Q9" s="28"/>
      <c r="R9" s="28"/>
      <c r="S9" s="28"/>
      <c r="T9" s="28"/>
      <c r="U9" s="28"/>
      <c r="V9" s="28"/>
      <c r="W9" s="28"/>
      <c r="X9" s="28"/>
      <c r="Y9" s="28"/>
      <c r="Z9" s="28"/>
      <c r="AA9" s="28"/>
      <c r="AB9" s="28"/>
      <c r="AC9" s="28"/>
      <c r="AD9" s="28"/>
      <c r="AE9" s="28"/>
      <c r="AF9" s="28"/>
      <c r="AG9" s="28"/>
    </row>
    <row r="10" spans="1:33" x14ac:dyDescent="0.25">
      <c r="A10" s="28"/>
      <c r="B10" s="208"/>
      <c r="C10" s="209"/>
      <c r="D10" s="209"/>
      <c r="E10" s="209"/>
      <c r="F10" s="192"/>
      <c r="G10" s="189"/>
      <c r="H10" s="190"/>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row>
    <row r="11" spans="1:33" ht="14.45" x14ac:dyDescent="0.3">
      <c r="A11" s="28"/>
      <c r="B11" s="206" t="s">
        <v>78</v>
      </c>
      <c r="C11" s="207"/>
      <c r="D11" s="207"/>
      <c r="E11" s="207"/>
      <c r="F11" s="73"/>
      <c r="G11" s="189" t="s">
        <v>39</v>
      </c>
      <c r="H11" s="190"/>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row>
    <row r="12" spans="1:33" ht="14.45" x14ac:dyDescent="0.3">
      <c r="A12" s="28"/>
      <c r="B12" s="198" t="s">
        <v>79</v>
      </c>
      <c r="C12" s="199"/>
      <c r="D12" s="199"/>
      <c r="E12" s="199"/>
      <c r="F12" s="73"/>
      <c r="G12" s="189" t="s">
        <v>39</v>
      </c>
      <c r="H12" s="190"/>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row>
    <row r="13" spans="1:33" ht="14.45" x14ac:dyDescent="0.3">
      <c r="A13" s="28"/>
      <c r="B13" s="198" t="s">
        <v>80</v>
      </c>
      <c r="C13" s="199"/>
      <c r="D13" s="199"/>
      <c r="E13" s="199"/>
      <c r="F13" s="73"/>
      <c r="G13" s="189" t="s">
        <v>39</v>
      </c>
      <c r="H13" s="190"/>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row>
    <row r="14" spans="1:33" ht="14.45" x14ac:dyDescent="0.3">
      <c r="A14" s="28"/>
      <c r="B14" s="198" t="s">
        <v>81</v>
      </c>
      <c r="C14" s="199"/>
      <c r="D14" s="199"/>
      <c r="E14" s="199"/>
      <c r="F14" s="68"/>
      <c r="G14" s="189" t="s">
        <v>39</v>
      </c>
      <c r="H14" s="190"/>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row>
    <row r="15" spans="1:33" ht="14.45" x14ac:dyDescent="0.3">
      <c r="A15" s="28"/>
      <c r="B15" s="198" t="s">
        <v>82</v>
      </c>
      <c r="C15" s="199"/>
      <c r="D15" s="199"/>
      <c r="E15" s="199"/>
      <c r="F15" s="73"/>
      <c r="G15" s="189" t="s">
        <v>39</v>
      </c>
      <c r="H15" s="190"/>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row>
    <row r="16" spans="1:33" ht="14.45" x14ac:dyDescent="0.3">
      <c r="A16" s="28"/>
      <c r="B16" s="198" t="s">
        <v>83</v>
      </c>
      <c r="C16" s="199"/>
      <c r="D16" s="199"/>
      <c r="E16" s="199"/>
      <c r="F16" s="73"/>
      <c r="G16" s="189" t="s">
        <v>39</v>
      </c>
      <c r="H16" s="190"/>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row>
    <row r="17" spans="1:33" ht="14.45" x14ac:dyDescent="0.3">
      <c r="A17" s="28"/>
      <c r="B17" s="198" t="s">
        <v>84</v>
      </c>
      <c r="C17" s="199"/>
      <c r="D17" s="199"/>
      <c r="E17" s="199"/>
      <c r="F17" s="73"/>
      <c r="G17" s="189" t="s">
        <v>39</v>
      </c>
      <c r="H17" s="190"/>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row>
    <row r="18" spans="1:33" ht="14.45" x14ac:dyDescent="0.3">
      <c r="A18" s="28"/>
      <c r="B18" s="198" t="s">
        <v>85</v>
      </c>
      <c r="C18" s="199"/>
      <c r="D18" s="199"/>
      <c r="E18" s="199"/>
      <c r="F18" s="73"/>
      <c r="G18" s="189" t="s">
        <v>39</v>
      </c>
      <c r="H18" s="190"/>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row>
    <row r="19" spans="1:33" x14ac:dyDescent="0.25">
      <c r="A19" s="28"/>
      <c r="B19" s="206" t="s">
        <v>86</v>
      </c>
      <c r="C19" s="207"/>
      <c r="D19" s="207"/>
      <c r="E19" s="207"/>
      <c r="F19" s="192"/>
      <c r="G19" s="189" t="s">
        <v>39</v>
      </c>
      <c r="H19" s="190"/>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row>
    <row r="20" spans="1:33" x14ac:dyDescent="0.25">
      <c r="A20" s="28"/>
      <c r="B20" s="206"/>
      <c r="C20" s="207"/>
      <c r="D20" s="207"/>
      <c r="E20" s="207"/>
      <c r="F20" s="192"/>
      <c r="G20" s="189"/>
      <c r="H20" s="190"/>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row>
    <row r="21" spans="1:33" ht="14.45" x14ac:dyDescent="0.3">
      <c r="A21" s="28"/>
      <c r="B21" s="206" t="s">
        <v>87</v>
      </c>
      <c r="C21" s="207"/>
      <c r="D21" s="207"/>
      <c r="E21" s="207"/>
      <c r="F21" s="73"/>
      <c r="G21" s="189" t="s">
        <v>39</v>
      </c>
      <c r="H21" s="190"/>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row>
    <row r="22" spans="1:33" ht="14.45" x14ac:dyDescent="0.3">
      <c r="A22" s="28"/>
      <c r="B22" s="198" t="s">
        <v>88</v>
      </c>
      <c r="C22" s="199"/>
      <c r="D22" s="199"/>
      <c r="E22" s="199"/>
      <c r="F22" s="73"/>
      <c r="G22" s="189" t="s">
        <v>39</v>
      </c>
      <c r="H22" s="190"/>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row>
    <row r="23" spans="1:33" ht="16.5" customHeight="1" x14ac:dyDescent="0.3">
      <c r="A23" s="28"/>
      <c r="B23" s="198" t="s">
        <v>89</v>
      </c>
      <c r="C23" s="199"/>
      <c r="D23" s="199"/>
      <c r="E23" s="199"/>
      <c r="F23" s="73"/>
      <c r="G23" s="189" t="s">
        <v>39</v>
      </c>
      <c r="H23" s="190"/>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row>
    <row r="24" spans="1:33" ht="15.75" customHeight="1" x14ac:dyDescent="0.3">
      <c r="A24" s="28"/>
      <c r="B24" s="198" t="s">
        <v>90</v>
      </c>
      <c r="C24" s="199"/>
      <c r="D24" s="199"/>
      <c r="E24" s="199"/>
      <c r="F24" s="73"/>
      <c r="G24" s="189" t="s">
        <v>39</v>
      </c>
      <c r="H24" s="190"/>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row>
    <row r="25" spans="1:33" ht="14.45" x14ac:dyDescent="0.3">
      <c r="A25" s="28"/>
      <c r="B25" s="206" t="s">
        <v>91</v>
      </c>
      <c r="C25" s="207"/>
      <c r="D25" s="207"/>
      <c r="E25" s="207"/>
      <c r="F25" s="73"/>
      <c r="G25" s="189" t="s">
        <v>39</v>
      </c>
      <c r="H25" s="190"/>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row>
    <row r="26" spans="1:33" ht="18.75" customHeight="1" x14ac:dyDescent="0.25">
      <c r="A26" s="28"/>
      <c r="B26" s="206" t="s">
        <v>92</v>
      </c>
      <c r="C26" s="207"/>
      <c r="D26" s="207"/>
      <c r="E26" s="207"/>
      <c r="F26" s="192"/>
      <c r="G26" s="189" t="s">
        <v>39</v>
      </c>
      <c r="H26" s="190"/>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row>
    <row r="27" spans="1:33" ht="15.75" customHeight="1" x14ac:dyDescent="0.25">
      <c r="A27" s="28"/>
      <c r="B27" s="206"/>
      <c r="C27" s="207"/>
      <c r="D27" s="207"/>
      <c r="E27" s="207"/>
      <c r="F27" s="192"/>
      <c r="G27" s="189"/>
      <c r="H27" s="190"/>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row>
    <row r="28" spans="1:33" x14ac:dyDescent="0.25">
      <c r="A28" s="28"/>
      <c r="B28" s="198" t="s">
        <v>93</v>
      </c>
      <c r="C28" s="199"/>
      <c r="D28" s="199"/>
      <c r="E28" s="199"/>
      <c r="F28" s="73"/>
      <c r="G28" s="189" t="s">
        <v>39</v>
      </c>
      <c r="H28" s="190"/>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row>
    <row r="29" spans="1:33" x14ac:dyDescent="0.25">
      <c r="A29" s="28"/>
      <c r="B29" s="206" t="s">
        <v>94</v>
      </c>
      <c r="C29" s="207"/>
      <c r="D29" s="207"/>
      <c r="E29" s="207"/>
      <c r="F29" s="192"/>
      <c r="G29" s="189" t="s">
        <v>39</v>
      </c>
      <c r="H29" s="190"/>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row>
    <row r="30" spans="1:33" x14ac:dyDescent="0.25">
      <c r="A30" s="28"/>
      <c r="B30" s="206"/>
      <c r="C30" s="207"/>
      <c r="D30" s="207"/>
      <c r="E30" s="207"/>
      <c r="F30" s="192"/>
      <c r="G30" s="189"/>
      <c r="H30" s="190"/>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row>
    <row r="31" spans="1:33" x14ac:dyDescent="0.25">
      <c r="A31" s="28"/>
      <c r="B31" s="206" t="s">
        <v>95</v>
      </c>
      <c r="C31" s="207"/>
      <c r="D31" s="207"/>
      <c r="E31" s="207"/>
      <c r="F31" s="73"/>
      <c r="G31" s="189" t="s">
        <v>39</v>
      </c>
      <c r="H31" s="190"/>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row>
    <row r="32" spans="1:33" x14ac:dyDescent="0.25">
      <c r="A32" s="28"/>
      <c r="B32" s="206" t="s">
        <v>96</v>
      </c>
      <c r="C32" s="207"/>
      <c r="D32" s="207"/>
      <c r="E32" s="207"/>
      <c r="F32" s="73"/>
      <c r="G32" s="189" t="s">
        <v>39</v>
      </c>
      <c r="H32" s="190"/>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row>
    <row r="33" spans="1:47" x14ac:dyDescent="0.25">
      <c r="A33" s="28"/>
      <c r="B33" s="206" t="s">
        <v>97</v>
      </c>
      <c r="C33" s="207"/>
      <c r="D33" s="207"/>
      <c r="E33" s="207"/>
      <c r="F33" s="191"/>
      <c r="G33" s="189" t="s">
        <v>39</v>
      </c>
      <c r="H33" s="190"/>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row>
    <row r="34" spans="1:47" x14ac:dyDescent="0.25">
      <c r="A34" s="28"/>
      <c r="B34" s="206"/>
      <c r="C34" s="207"/>
      <c r="D34" s="207"/>
      <c r="E34" s="207"/>
      <c r="F34" s="191"/>
      <c r="G34" s="189"/>
      <c r="H34" s="190"/>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row>
    <row r="35" spans="1:47" x14ac:dyDescent="0.25">
      <c r="A35" s="28"/>
      <c r="B35" s="206" t="s">
        <v>98</v>
      </c>
      <c r="C35" s="207"/>
      <c r="D35" s="207"/>
      <c r="E35" s="207"/>
      <c r="F35" s="73"/>
      <c r="G35" s="189" t="s">
        <v>39</v>
      </c>
      <c r="H35" s="190"/>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row>
    <row r="36" spans="1:47" x14ac:dyDescent="0.25">
      <c r="A36" s="28"/>
      <c r="B36" s="198" t="s">
        <v>99</v>
      </c>
      <c r="C36" s="199"/>
      <c r="D36" s="199"/>
      <c r="E36" s="199"/>
      <c r="F36" s="73"/>
      <c r="G36" s="189" t="s">
        <v>39</v>
      </c>
      <c r="H36" s="190"/>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row>
    <row r="37" spans="1:47" ht="15.75" thickBot="1" x14ac:dyDescent="0.3">
      <c r="A37" s="28"/>
      <c r="B37" s="210" t="s">
        <v>100</v>
      </c>
      <c r="C37" s="211"/>
      <c r="D37" s="211"/>
      <c r="E37" s="212"/>
      <c r="F37" s="69">
        <v>3030</v>
      </c>
      <c r="G37" s="213" t="s">
        <v>39</v>
      </c>
      <c r="H37" s="214"/>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row>
    <row r="38" spans="1:47" x14ac:dyDescent="0.2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row>
    <row r="39" spans="1:47" ht="15.75" thickBot="1" x14ac:dyDescent="0.3">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row>
    <row r="40" spans="1:47" ht="15.75" thickBot="1" x14ac:dyDescent="0.3">
      <c r="A40" s="28"/>
      <c r="B40" s="141" t="s">
        <v>58</v>
      </c>
      <c r="C40" s="142"/>
      <c r="D40" s="40"/>
      <c r="E40" s="40"/>
      <c r="F40" s="40"/>
      <c r="G40" s="40"/>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row>
    <row r="41" spans="1:47" x14ac:dyDescent="0.25">
      <c r="A41" s="28"/>
      <c r="B41" s="132" t="s">
        <v>101</v>
      </c>
      <c r="C41" s="133"/>
      <c r="D41" s="133"/>
      <c r="E41" s="133"/>
      <c r="F41" s="133"/>
      <c r="G41" s="134"/>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row>
    <row r="42" spans="1:47" x14ac:dyDescent="0.25">
      <c r="A42" s="28"/>
      <c r="B42" s="135"/>
      <c r="C42" s="136"/>
      <c r="D42" s="136"/>
      <c r="E42" s="136"/>
      <c r="F42" s="136"/>
      <c r="G42" s="137"/>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row>
    <row r="43" spans="1:47" x14ac:dyDescent="0.25">
      <c r="A43" s="28"/>
      <c r="B43" s="135"/>
      <c r="C43" s="136"/>
      <c r="D43" s="136"/>
      <c r="E43" s="136"/>
      <c r="F43" s="136"/>
      <c r="G43" s="137"/>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row>
    <row r="44" spans="1:47" x14ac:dyDescent="0.25">
      <c r="A44" s="28"/>
      <c r="B44" s="135"/>
      <c r="C44" s="136"/>
      <c r="D44" s="136"/>
      <c r="E44" s="136"/>
      <c r="F44" s="136"/>
      <c r="G44" s="137"/>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row>
    <row r="45" spans="1:47" ht="15.75" thickBot="1" x14ac:dyDescent="0.3">
      <c r="A45" s="28"/>
      <c r="B45" s="138"/>
      <c r="C45" s="139"/>
      <c r="D45" s="139"/>
      <c r="E45" s="139"/>
      <c r="F45" s="139"/>
      <c r="G45" s="140"/>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row>
    <row r="46" spans="1:47"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row>
    <row r="47" spans="1:47" x14ac:dyDescent="0.2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row>
    <row r="48" spans="1:47" x14ac:dyDescent="0.2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row>
    <row r="49" spans="1:47" x14ac:dyDescent="0.2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row>
    <row r="50" spans="1:47"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row>
    <row r="51" spans="1:47"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row>
    <row r="52" spans="1:47"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row>
    <row r="53" spans="1:47"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row>
    <row r="54" spans="1:47" x14ac:dyDescent="0.2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row>
    <row r="55" spans="1:47" x14ac:dyDescent="0.2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row>
    <row r="56" spans="1:47" x14ac:dyDescent="0.2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row>
    <row r="57" spans="1:47" x14ac:dyDescent="0.2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row>
    <row r="58" spans="1:47" x14ac:dyDescent="0.2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row>
    <row r="59" spans="1:47" x14ac:dyDescent="0.2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row>
    <row r="60" spans="1:47" x14ac:dyDescent="0.2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row>
    <row r="61" spans="1:47"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row>
    <row r="62" spans="1:47"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row>
    <row r="63" spans="1:47"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row>
    <row r="64" spans="1:47"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row>
    <row r="65" spans="1:47"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row>
    <row r="66" spans="1:47"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row>
    <row r="67" spans="1:47"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row>
    <row r="68" spans="1:47"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row>
    <row r="69" spans="1:47"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row>
    <row r="70" spans="1:47"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row>
    <row r="71" spans="1:47"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row>
    <row r="72" spans="1:47"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row>
    <row r="73" spans="1:47" x14ac:dyDescent="0.2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row>
    <row r="74" spans="1:47" x14ac:dyDescent="0.2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row>
    <row r="75" spans="1:47"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row>
    <row r="76" spans="1:47"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row>
    <row r="77" spans="1:47" x14ac:dyDescent="0.2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row>
    <row r="78" spans="1:47"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row>
    <row r="79" spans="1:47"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row>
    <row r="80" spans="1:47"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row>
    <row r="81" spans="1:47"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row>
    <row r="82" spans="1:47"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row>
    <row r="83" spans="1:47"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row>
    <row r="84" spans="1:47"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row>
    <row r="85" spans="1:47"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row>
    <row r="86" spans="1:47"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row>
    <row r="87" spans="1:47"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row>
    <row r="88" spans="1:47"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row>
    <row r="89" spans="1:47"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row>
    <row r="90" spans="1:47"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row>
    <row r="91" spans="1:47"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row>
    <row r="92" spans="1:47"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row>
    <row r="93" spans="1:47"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row>
    <row r="94" spans="1:47"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row>
    <row r="95" spans="1:47"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row>
    <row r="96" spans="1:47" x14ac:dyDescent="0.2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row>
    <row r="97" spans="1:47"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row>
    <row r="98" spans="1:47" x14ac:dyDescent="0.2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row>
    <row r="99" spans="1:47"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row>
    <row r="100" spans="1:47"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row>
    <row r="101" spans="1:47"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row>
    <row r="102" spans="1:47"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row>
    <row r="103" spans="1:47" x14ac:dyDescent="0.2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row>
    <row r="104" spans="1:47" x14ac:dyDescent="0.2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row>
    <row r="105" spans="1:47"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row>
    <row r="106" spans="1:47" x14ac:dyDescent="0.2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row>
    <row r="107" spans="1:47"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row>
    <row r="108" spans="1:47" x14ac:dyDescent="0.2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row>
    <row r="109" spans="1:47" x14ac:dyDescent="0.2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row>
    <row r="110" spans="1:47" x14ac:dyDescent="0.2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row>
    <row r="111" spans="1:47" x14ac:dyDescent="0.2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row>
    <row r="112" spans="1:47"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row>
    <row r="113" spans="1:47" x14ac:dyDescent="0.2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row>
    <row r="114" spans="1:47" x14ac:dyDescent="0.2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row>
    <row r="115" spans="1:47" x14ac:dyDescent="0.2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row>
    <row r="116" spans="1:47" x14ac:dyDescent="0.2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row>
    <row r="117" spans="1:47"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row>
    <row r="118" spans="1:47"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row>
    <row r="119" spans="1:47" x14ac:dyDescent="0.2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row>
    <row r="120" spans="1:47" x14ac:dyDescent="0.2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row>
    <row r="121" spans="1:47" x14ac:dyDescent="0.2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row>
    <row r="122" spans="1:47"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row>
    <row r="123" spans="1:47"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row>
    <row r="124" spans="1:47" x14ac:dyDescent="0.2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row>
    <row r="125" spans="1:47" x14ac:dyDescent="0.2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row>
    <row r="126" spans="1:47" x14ac:dyDescent="0.2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row>
    <row r="127" spans="1:47"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row>
    <row r="128" spans="1:47" x14ac:dyDescent="0.2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row>
    <row r="129" spans="1:47" x14ac:dyDescent="0.2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row>
    <row r="130" spans="1:47" x14ac:dyDescent="0.2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row>
    <row r="131" spans="1:47"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row>
    <row r="132" spans="1:47"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row>
    <row r="133" spans="1:47" x14ac:dyDescent="0.2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row>
    <row r="134" spans="1:47"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row>
    <row r="135" spans="1:47"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row>
    <row r="136" spans="1:47" x14ac:dyDescent="0.2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row>
    <row r="137" spans="1:47"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row>
    <row r="138" spans="1:47" x14ac:dyDescent="0.2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row>
    <row r="139" spans="1:47" x14ac:dyDescent="0.2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row>
    <row r="140" spans="1:47" x14ac:dyDescent="0.2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row>
    <row r="141" spans="1:47"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row>
    <row r="142" spans="1:47"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row>
    <row r="143" spans="1:47"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row>
    <row r="144" spans="1:47"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row>
    <row r="145" spans="1:47"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row>
    <row r="146" spans="1:47"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row>
    <row r="147" spans="1:47"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row>
    <row r="148" spans="1:47"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row>
    <row r="149" spans="1:47"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row>
    <row r="150" spans="1:47"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row>
    <row r="151" spans="1:47"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row>
    <row r="152" spans="1:47"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c r="AU152" s="28"/>
    </row>
    <row r="153" spans="1:47"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8"/>
      <c r="AT153" s="28"/>
      <c r="AU153" s="28"/>
    </row>
    <row r="154" spans="1:47"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c r="AU154" s="28"/>
    </row>
    <row r="155" spans="1:47"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row>
    <row r="156" spans="1:47"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row>
    <row r="157" spans="1:47"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row>
    <row r="158" spans="1:47"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8"/>
      <c r="AT158" s="28"/>
      <c r="AU158" s="28"/>
    </row>
    <row r="159" spans="1:47" x14ac:dyDescent="0.25">
      <c r="H159" s="28"/>
    </row>
    <row r="160" spans="1:47" x14ac:dyDescent="0.25">
      <c r="H160" s="28"/>
    </row>
    <row r="161" spans="8:8" x14ac:dyDescent="0.25">
      <c r="H161" s="28"/>
    </row>
    <row r="162" spans="8:8" x14ac:dyDescent="0.25">
      <c r="H162" s="28"/>
    </row>
    <row r="163" spans="8:8" x14ac:dyDescent="0.25">
      <c r="H163" s="28"/>
    </row>
    <row r="164" spans="8:8" x14ac:dyDescent="0.25">
      <c r="H164" s="28"/>
    </row>
    <row r="165" spans="8:8" x14ac:dyDescent="0.25">
      <c r="H165" s="28"/>
    </row>
    <row r="166" spans="8:8" x14ac:dyDescent="0.25">
      <c r="H166" s="28"/>
    </row>
    <row r="167" spans="8:8" x14ac:dyDescent="0.25">
      <c r="H167" s="28"/>
    </row>
    <row r="168" spans="8:8" x14ac:dyDescent="0.25">
      <c r="H168" s="28"/>
    </row>
    <row r="169" spans="8:8" x14ac:dyDescent="0.25">
      <c r="H169" s="28"/>
    </row>
    <row r="170" spans="8:8" x14ac:dyDescent="0.25">
      <c r="H170" s="28"/>
    </row>
    <row r="171" spans="8:8" x14ac:dyDescent="0.25">
      <c r="H171" s="28"/>
    </row>
    <row r="172" spans="8:8" x14ac:dyDescent="0.25">
      <c r="H172" s="28"/>
    </row>
    <row r="173" spans="8:8" x14ac:dyDescent="0.25">
      <c r="H173" s="28"/>
    </row>
  </sheetData>
  <mergeCells count="65">
    <mergeCell ref="B40:C40"/>
    <mergeCell ref="B41:G45"/>
    <mergeCell ref="B37:E37"/>
    <mergeCell ref="G37:H37"/>
    <mergeCell ref="B35:E35"/>
    <mergeCell ref="G35:H35"/>
    <mergeCell ref="B36:E36"/>
    <mergeCell ref="G36:H36"/>
    <mergeCell ref="B9:E10"/>
    <mergeCell ref="B26:E27"/>
    <mergeCell ref="G24:H24"/>
    <mergeCell ref="B31:E31"/>
    <mergeCell ref="B28:E28"/>
    <mergeCell ref="B29:E30"/>
    <mergeCell ref="G25:H25"/>
    <mergeCell ref="G28:H28"/>
    <mergeCell ref="B18:E18"/>
    <mergeCell ref="G13:H13"/>
    <mergeCell ref="G14:H14"/>
    <mergeCell ref="G15:H15"/>
    <mergeCell ref="G12:H12"/>
    <mergeCell ref="B14:E14"/>
    <mergeCell ref="B13:E13"/>
    <mergeCell ref="F9:F10"/>
    <mergeCell ref="B33:E34"/>
    <mergeCell ref="G32:H32"/>
    <mergeCell ref="G16:H16"/>
    <mergeCell ref="B25:E25"/>
    <mergeCell ref="G17:H17"/>
    <mergeCell ref="G18:H18"/>
    <mergeCell ref="B21:E21"/>
    <mergeCell ref="B24:E24"/>
    <mergeCell ref="G21:H21"/>
    <mergeCell ref="G22:H22"/>
    <mergeCell ref="G23:H23"/>
    <mergeCell ref="B23:E23"/>
    <mergeCell ref="G31:H31"/>
    <mergeCell ref="B17:E17"/>
    <mergeCell ref="B32:E32"/>
    <mergeCell ref="F29:F30"/>
    <mergeCell ref="B3:H3"/>
    <mergeCell ref="B7:E7"/>
    <mergeCell ref="G6:H6"/>
    <mergeCell ref="B22:E22"/>
    <mergeCell ref="G7:H7"/>
    <mergeCell ref="B4:H4"/>
    <mergeCell ref="B5:E5"/>
    <mergeCell ref="G5:H5"/>
    <mergeCell ref="B8:E8"/>
    <mergeCell ref="B6:E6"/>
    <mergeCell ref="G8:H8"/>
    <mergeCell ref="B12:E12"/>
    <mergeCell ref="B11:E11"/>
    <mergeCell ref="B19:E20"/>
    <mergeCell ref="B15:E15"/>
    <mergeCell ref="B16:E16"/>
    <mergeCell ref="G29:H30"/>
    <mergeCell ref="F33:F34"/>
    <mergeCell ref="G33:H34"/>
    <mergeCell ref="G9:H10"/>
    <mergeCell ref="G11:H11"/>
    <mergeCell ref="F19:F20"/>
    <mergeCell ref="G19:H20"/>
    <mergeCell ref="F26:F27"/>
    <mergeCell ref="G26:H27"/>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382"/>
  <sheetViews>
    <sheetView topLeftCell="E31" workbookViewId="0">
      <selection activeCell="H51" sqref="H51"/>
    </sheetView>
  </sheetViews>
  <sheetFormatPr defaultColWidth="8.85546875" defaultRowHeight="15" x14ac:dyDescent="0.25"/>
  <cols>
    <col min="4" max="4" width="42.28515625" customWidth="1"/>
    <col min="6" max="6" width="9.140625" customWidth="1"/>
    <col min="7" max="7" width="12.42578125" customWidth="1"/>
    <col min="8" max="8" width="11.85546875" customWidth="1"/>
  </cols>
  <sheetData>
    <row r="1" spans="1:32" ht="19.5" customHeight="1" thickBot="1" x14ac:dyDescent="0.35">
      <c r="A1" s="28"/>
      <c r="B1" s="28"/>
      <c r="C1" s="28"/>
      <c r="D1" s="28"/>
      <c r="E1" s="28"/>
      <c r="F1" s="28"/>
      <c r="G1" s="28"/>
      <c r="H1" s="28"/>
      <c r="I1" s="28"/>
      <c r="J1" s="28"/>
      <c r="K1" s="28"/>
      <c r="L1" s="28"/>
      <c r="M1" s="28"/>
      <c r="N1" s="28"/>
      <c r="O1" s="28"/>
      <c r="P1" s="28"/>
      <c r="Q1" s="28"/>
      <c r="R1" s="28"/>
      <c r="S1" s="28"/>
      <c r="T1" s="28"/>
      <c r="U1" s="28"/>
      <c r="V1" s="28"/>
      <c r="W1" s="28"/>
      <c r="X1" s="28"/>
      <c r="Y1" s="28"/>
      <c r="Z1" s="28"/>
    </row>
    <row r="2" spans="1:32" ht="19.5" customHeight="1" thickBot="1" x14ac:dyDescent="0.35">
      <c r="A2" s="28"/>
      <c r="B2" s="218" t="s">
        <v>102</v>
      </c>
      <c r="C2" s="113"/>
      <c r="D2" s="113"/>
      <c r="E2" s="113"/>
      <c r="F2" s="113"/>
      <c r="G2" s="113"/>
      <c r="H2" s="114"/>
      <c r="I2" s="28"/>
      <c r="J2" s="28"/>
      <c r="K2" s="28"/>
      <c r="L2" s="28"/>
      <c r="M2" s="28"/>
      <c r="N2" s="28"/>
      <c r="O2" s="28"/>
      <c r="P2" s="28"/>
      <c r="Q2" s="28"/>
      <c r="R2" s="28"/>
      <c r="S2" s="28"/>
      <c r="T2" s="28"/>
      <c r="U2" s="28"/>
      <c r="V2" s="28"/>
      <c r="W2" s="28"/>
      <c r="X2" s="28"/>
      <c r="Y2" s="28"/>
      <c r="Z2" s="28"/>
      <c r="AA2" s="28"/>
      <c r="AB2" s="28"/>
      <c r="AC2" s="28"/>
      <c r="AD2" s="28"/>
      <c r="AE2" s="28"/>
      <c r="AF2" s="28"/>
    </row>
    <row r="3" spans="1:32" ht="47.25" customHeight="1" thickBot="1" x14ac:dyDescent="0.35">
      <c r="A3" s="28"/>
      <c r="B3" s="215" t="s">
        <v>103</v>
      </c>
      <c r="C3" s="216"/>
      <c r="D3" s="216"/>
      <c r="E3" s="216"/>
      <c r="F3" s="216"/>
      <c r="G3" s="216"/>
      <c r="H3" s="217"/>
      <c r="I3" s="28"/>
      <c r="J3" s="28"/>
      <c r="K3" s="28"/>
      <c r="L3" s="28"/>
      <c r="M3" s="28"/>
      <c r="N3" s="28"/>
      <c r="O3" s="28"/>
      <c r="P3" s="28"/>
      <c r="Q3" s="28"/>
      <c r="R3" s="28"/>
      <c r="S3" s="28"/>
      <c r="T3" s="28"/>
      <c r="U3" s="28"/>
      <c r="V3" s="28"/>
      <c r="W3" s="28"/>
      <c r="X3" s="28"/>
      <c r="Y3" s="28"/>
      <c r="Z3" s="28"/>
      <c r="AA3" s="28"/>
      <c r="AB3" s="28"/>
      <c r="AC3" s="28"/>
      <c r="AD3" s="28"/>
      <c r="AE3" s="28"/>
      <c r="AF3" s="28"/>
    </row>
    <row r="4" spans="1:32" ht="41.1" customHeight="1" thickBot="1" x14ac:dyDescent="0.35">
      <c r="A4" s="28"/>
      <c r="B4" s="224" t="s">
        <v>104</v>
      </c>
      <c r="C4" s="225"/>
      <c r="D4" s="226"/>
      <c r="E4" s="168" t="s">
        <v>72</v>
      </c>
      <c r="F4" s="169"/>
      <c r="G4" s="170"/>
      <c r="H4" s="70" t="s">
        <v>73</v>
      </c>
      <c r="I4" s="28"/>
      <c r="J4" s="28"/>
      <c r="K4" s="28"/>
      <c r="L4" s="28"/>
      <c r="M4" s="28"/>
      <c r="N4" s="28"/>
      <c r="O4" s="28"/>
      <c r="P4" s="28"/>
      <c r="Q4" s="28"/>
      <c r="R4" s="28"/>
      <c r="S4" s="28"/>
      <c r="T4" s="28"/>
      <c r="U4" s="28"/>
      <c r="V4" s="28"/>
      <c r="W4" s="28"/>
      <c r="X4" s="28"/>
      <c r="Y4" s="28"/>
      <c r="Z4" s="28"/>
      <c r="AA4" s="28"/>
      <c r="AB4" s="28"/>
      <c r="AC4" s="28"/>
      <c r="AD4" s="28"/>
      <c r="AE4" s="28"/>
      <c r="AF4" s="28"/>
    </row>
    <row r="5" spans="1:32" ht="18" x14ac:dyDescent="0.35">
      <c r="A5" s="28"/>
      <c r="B5" s="219"/>
      <c r="C5" s="220"/>
      <c r="D5" s="221"/>
      <c r="E5" s="227">
        <v>5000</v>
      </c>
      <c r="F5" s="228"/>
      <c r="G5" s="228"/>
      <c r="H5" s="9" t="s">
        <v>39</v>
      </c>
      <c r="I5" s="28"/>
      <c r="J5" s="28"/>
      <c r="K5" s="28"/>
      <c r="L5" s="28"/>
      <c r="M5" s="28"/>
      <c r="N5" s="28"/>
      <c r="O5" s="28"/>
      <c r="P5" s="28"/>
      <c r="Q5" s="28"/>
      <c r="R5" s="28"/>
      <c r="S5" s="28"/>
      <c r="T5" s="28"/>
      <c r="U5" s="28"/>
      <c r="V5" s="28"/>
      <c r="W5" s="28"/>
      <c r="X5" s="28"/>
      <c r="Y5" s="28"/>
      <c r="Z5" s="28"/>
      <c r="AA5" s="28"/>
      <c r="AB5" s="28"/>
      <c r="AC5" s="28"/>
      <c r="AD5" s="28"/>
      <c r="AE5" s="28"/>
      <c r="AF5" s="28"/>
    </row>
    <row r="6" spans="1:32" ht="18" x14ac:dyDescent="0.35">
      <c r="A6" s="28"/>
      <c r="B6" s="219"/>
      <c r="C6" s="220"/>
      <c r="D6" s="221"/>
      <c r="E6" s="222"/>
      <c r="F6" s="223"/>
      <c r="G6" s="223"/>
      <c r="H6" s="10" t="s">
        <v>39</v>
      </c>
      <c r="I6" s="28"/>
      <c r="J6" s="28"/>
      <c r="K6" s="28"/>
      <c r="L6" s="28"/>
      <c r="M6" s="28"/>
      <c r="N6" s="28"/>
      <c r="O6" s="28"/>
      <c r="P6" s="28"/>
      <c r="Q6" s="28"/>
      <c r="R6" s="28"/>
      <c r="S6" s="28"/>
      <c r="T6" s="28"/>
      <c r="U6" s="28"/>
      <c r="V6" s="28"/>
      <c r="W6" s="28"/>
      <c r="X6" s="28"/>
      <c r="Y6" s="28"/>
      <c r="Z6" s="28"/>
      <c r="AA6" s="28"/>
      <c r="AB6" s="28"/>
      <c r="AC6" s="28"/>
      <c r="AD6" s="28"/>
      <c r="AE6" s="28"/>
      <c r="AF6" s="28"/>
    </row>
    <row r="7" spans="1:32" ht="18" x14ac:dyDescent="0.35">
      <c r="A7" s="28"/>
      <c r="B7" s="219"/>
      <c r="C7" s="220"/>
      <c r="D7" s="221"/>
      <c r="E7" s="222"/>
      <c r="F7" s="223"/>
      <c r="G7" s="223"/>
      <c r="H7" s="10" t="s">
        <v>39</v>
      </c>
      <c r="I7" s="28"/>
      <c r="J7" s="28"/>
      <c r="K7" s="28"/>
      <c r="L7" s="28"/>
      <c r="M7" s="28"/>
      <c r="N7" s="28"/>
      <c r="O7" s="28"/>
      <c r="P7" s="28"/>
      <c r="Q7" s="28"/>
      <c r="R7" s="28"/>
      <c r="S7" s="28"/>
      <c r="T7" s="28"/>
      <c r="U7" s="28"/>
      <c r="V7" s="28"/>
      <c r="W7" s="28"/>
      <c r="X7" s="28"/>
      <c r="Y7" s="28"/>
      <c r="Z7" s="28"/>
      <c r="AA7" s="28"/>
      <c r="AB7" s="28"/>
      <c r="AC7" s="28"/>
      <c r="AD7" s="28"/>
      <c r="AE7" s="28"/>
      <c r="AF7" s="28"/>
    </row>
    <row r="8" spans="1:32" ht="18" x14ac:dyDescent="0.35">
      <c r="A8" s="28"/>
      <c r="B8" s="219"/>
      <c r="C8" s="220"/>
      <c r="D8" s="221"/>
      <c r="E8" s="222"/>
      <c r="F8" s="223"/>
      <c r="G8" s="223"/>
      <c r="H8" s="10" t="s">
        <v>39</v>
      </c>
      <c r="I8" s="28"/>
      <c r="J8" s="28"/>
      <c r="K8" s="28"/>
      <c r="L8" s="28"/>
      <c r="M8" s="28"/>
      <c r="N8" s="28"/>
      <c r="O8" s="28"/>
      <c r="P8" s="28"/>
      <c r="Q8" s="28"/>
      <c r="R8" s="28"/>
      <c r="S8" s="28"/>
      <c r="T8" s="28"/>
      <c r="U8" s="28"/>
      <c r="V8" s="28"/>
      <c r="W8" s="28"/>
      <c r="X8" s="28"/>
      <c r="Y8" s="28"/>
      <c r="Z8" s="28"/>
      <c r="AA8" s="28"/>
      <c r="AB8" s="28"/>
      <c r="AC8" s="28"/>
      <c r="AD8" s="28"/>
      <c r="AE8" s="28"/>
      <c r="AF8" s="28"/>
    </row>
    <row r="9" spans="1:32" ht="18" x14ac:dyDescent="0.35">
      <c r="A9" s="28"/>
      <c r="B9" s="219"/>
      <c r="C9" s="220"/>
      <c r="D9" s="221"/>
      <c r="E9" s="222"/>
      <c r="F9" s="223"/>
      <c r="G9" s="223"/>
      <c r="H9" s="10" t="s">
        <v>39</v>
      </c>
      <c r="I9" s="28"/>
      <c r="J9" s="28"/>
      <c r="K9" s="28"/>
      <c r="L9" s="28"/>
      <c r="M9" s="28"/>
      <c r="N9" s="28"/>
      <c r="O9" s="28"/>
      <c r="P9" s="28"/>
      <c r="Q9" s="28"/>
      <c r="R9" s="28"/>
      <c r="S9" s="28"/>
      <c r="T9" s="28"/>
      <c r="U9" s="28"/>
      <c r="V9" s="28"/>
      <c r="W9" s="28"/>
      <c r="X9" s="28"/>
      <c r="Y9" s="28"/>
      <c r="Z9" s="28"/>
      <c r="AA9" s="28"/>
      <c r="AB9" s="28"/>
      <c r="AC9" s="28"/>
      <c r="AD9" s="28"/>
      <c r="AE9" s="28"/>
      <c r="AF9" s="28"/>
    </row>
    <row r="10" spans="1:32" ht="18" x14ac:dyDescent="0.35">
      <c r="A10" s="28"/>
      <c r="B10" s="219"/>
      <c r="C10" s="220"/>
      <c r="D10" s="221"/>
      <c r="E10" s="222"/>
      <c r="F10" s="223"/>
      <c r="G10" s="223"/>
      <c r="H10" s="10" t="s">
        <v>39</v>
      </c>
      <c r="I10" s="28"/>
      <c r="J10" s="28"/>
      <c r="K10" s="28"/>
      <c r="L10" s="28"/>
      <c r="M10" s="28"/>
      <c r="N10" s="28"/>
      <c r="O10" s="28"/>
      <c r="P10" s="28"/>
      <c r="Q10" s="28"/>
      <c r="R10" s="28"/>
      <c r="S10" s="28"/>
      <c r="T10" s="28"/>
      <c r="U10" s="28"/>
      <c r="V10" s="28"/>
      <c r="W10" s="28"/>
      <c r="X10" s="28"/>
      <c r="Y10" s="28"/>
      <c r="Z10" s="28"/>
      <c r="AA10" s="28"/>
      <c r="AB10" s="28"/>
      <c r="AC10" s="28"/>
      <c r="AD10" s="28"/>
      <c r="AE10" s="28"/>
      <c r="AF10" s="28"/>
    </row>
    <row r="11" spans="1:32" ht="18" x14ac:dyDescent="0.35">
      <c r="A11" s="28"/>
      <c r="B11" s="219"/>
      <c r="C11" s="220"/>
      <c r="D11" s="221"/>
      <c r="E11" s="222"/>
      <c r="F11" s="223"/>
      <c r="G11" s="223"/>
      <c r="H11" s="10" t="s">
        <v>39</v>
      </c>
      <c r="I11" s="28"/>
      <c r="J11" s="28"/>
      <c r="K11" s="28"/>
      <c r="L11" s="28"/>
      <c r="M11" s="28"/>
      <c r="N11" s="28"/>
      <c r="O11" s="28"/>
      <c r="P11" s="28"/>
      <c r="Q11" s="28"/>
      <c r="R11" s="28"/>
      <c r="S11" s="28"/>
      <c r="T11" s="28"/>
      <c r="U11" s="28"/>
      <c r="V11" s="28"/>
      <c r="W11" s="28"/>
      <c r="X11" s="28"/>
      <c r="Y11" s="28"/>
      <c r="Z11" s="28"/>
      <c r="AA11" s="28"/>
      <c r="AB11" s="28"/>
      <c r="AC11" s="28"/>
      <c r="AD11" s="28"/>
      <c r="AE11" s="28"/>
      <c r="AF11" s="28"/>
    </row>
    <row r="12" spans="1:32" ht="18" x14ac:dyDescent="0.35">
      <c r="A12" s="28"/>
      <c r="B12" s="219"/>
      <c r="C12" s="220"/>
      <c r="D12" s="221"/>
      <c r="E12" s="222"/>
      <c r="F12" s="223"/>
      <c r="G12" s="223"/>
      <c r="H12" s="10" t="s">
        <v>39</v>
      </c>
      <c r="I12" s="28"/>
      <c r="J12" s="28"/>
      <c r="K12" s="28"/>
      <c r="L12" s="28"/>
      <c r="M12" s="28"/>
      <c r="N12" s="28"/>
      <c r="O12" s="28"/>
      <c r="P12" s="28"/>
      <c r="Q12" s="28"/>
      <c r="R12" s="28"/>
      <c r="S12" s="28"/>
      <c r="T12" s="28"/>
      <c r="U12" s="28"/>
      <c r="V12" s="28"/>
      <c r="W12" s="28"/>
      <c r="X12" s="28"/>
      <c r="Y12" s="28"/>
      <c r="Z12" s="28"/>
      <c r="AA12" s="28"/>
      <c r="AB12" s="28"/>
      <c r="AC12" s="28"/>
      <c r="AD12" s="28"/>
      <c r="AE12" s="28"/>
      <c r="AF12" s="28"/>
    </row>
    <row r="13" spans="1:32" ht="18" x14ac:dyDescent="0.35">
      <c r="A13" s="28"/>
      <c r="B13" s="219"/>
      <c r="C13" s="220"/>
      <c r="D13" s="221"/>
      <c r="E13" s="222"/>
      <c r="F13" s="223"/>
      <c r="G13" s="223"/>
      <c r="H13" s="10" t="s">
        <v>39</v>
      </c>
      <c r="I13" s="28"/>
      <c r="J13" s="28"/>
      <c r="K13" s="28"/>
      <c r="L13" s="28"/>
      <c r="M13" s="28"/>
      <c r="N13" s="28"/>
      <c r="O13" s="28"/>
      <c r="P13" s="28"/>
      <c r="Q13" s="28"/>
      <c r="R13" s="28"/>
      <c r="S13" s="28"/>
      <c r="T13" s="28"/>
      <c r="U13" s="28"/>
      <c r="V13" s="28"/>
      <c r="W13" s="28"/>
      <c r="X13" s="28"/>
      <c r="Y13" s="28"/>
      <c r="Z13" s="28"/>
      <c r="AA13" s="28"/>
      <c r="AB13" s="28"/>
      <c r="AC13" s="28"/>
      <c r="AD13" s="28"/>
      <c r="AE13" s="28"/>
      <c r="AF13" s="28"/>
    </row>
    <row r="14" spans="1:32" ht="18" x14ac:dyDescent="0.35">
      <c r="A14" s="28"/>
      <c r="B14" s="219"/>
      <c r="C14" s="220"/>
      <c r="D14" s="221"/>
      <c r="E14" s="222"/>
      <c r="F14" s="223"/>
      <c r="G14" s="223"/>
      <c r="H14" s="10" t="s">
        <v>39</v>
      </c>
      <c r="I14" s="28"/>
      <c r="J14" s="28"/>
      <c r="K14" s="28"/>
      <c r="L14" s="28"/>
      <c r="M14" s="28"/>
      <c r="N14" s="28"/>
      <c r="O14" s="28"/>
      <c r="P14" s="28"/>
      <c r="Q14" s="28"/>
      <c r="R14" s="28"/>
      <c r="S14" s="28"/>
      <c r="T14" s="28"/>
      <c r="U14" s="28"/>
      <c r="V14" s="28"/>
      <c r="W14" s="28"/>
      <c r="X14" s="28"/>
      <c r="Y14" s="28"/>
      <c r="Z14" s="28"/>
      <c r="AA14" s="28"/>
      <c r="AB14" s="28"/>
      <c r="AC14" s="28"/>
      <c r="AD14" s="28"/>
      <c r="AE14" s="28"/>
      <c r="AF14" s="28"/>
    </row>
    <row r="15" spans="1:32" ht="18" x14ac:dyDescent="0.35">
      <c r="A15" s="28"/>
      <c r="B15" s="219"/>
      <c r="C15" s="220"/>
      <c r="D15" s="221"/>
      <c r="E15" s="222"/>
      <c r="F15" s="223"/>
      <c r="G15" s="223"/>
      <c r="H15" s="10" t="s">
        <v>39</v>
      </c>
      <c r="I15" s="28"/>
      <c r="J15" s="28"/>
      <c r="K15" s="28"/>
      <c r="L15" s="28"/>
      <c r="M15" s="28"/>
      <c r="N15" s="28"/>
      <c r="O15" s="28"/>
      <c r="P15" s="28"/>
      <c r="Q15" s="28"/>
      <c r="R15" s="28"/>
      <c r="S15" s="28"/>
      <c r="T15" s="28"/>
      <c r="U15" s="28"/>
      <c r="V15" s="28"/>
      <c r="W15" s="28"/>
      <c r="X15" s="28"/>
      <c r="Y15" s="28"/>
      <c r="Z15" s="28"/>
      <c r="AA15" s="28"/>
      <c r="AB15" s="28"/>
      <c r="AC15" s="28"/>
      <c r="AD15" s="28"/>
      <c r="AE15" s="28"/>
      <c r="AF15" s="28"/>
    </row>
    <row r="16" spans="1:32" ht="18" x14ac:dyDescent="0.35">
      <c r="A16" s="28"/>
      <c r="B16" s="219"/>
      <c r="C16" s="220"/>
      <c r="D16" s="221"/>
      <c r="E16" s="222"/>
      <c r="F16" s="223"/>
      <c r="G16" s="223"/>
      <c r="H16" s="10" t="s">
        <v>39</v>
      </c>
      <c r="I16" s="28"/>
      <c r="J16" s="28"/>
      <c r="K16" s="28"/>
      <c r="L16" s="28"/>
      <c r="M16" s="28"/>
      <c r="N16" s="28"/>
      <c r="O16" s="28"/>
      <c r="P16" s="28"/>
      <c r="Q16" s="28"/>
      <c r="R16" s="28"/>
      <c r="S16" s="28"/>
      <c r="T16" s="28"/>
      <c r="U16" s="28"/>
      <c r="V16" s="28"/>
      <c r="W16" s="28"/>
      <c r="X16" s="28"/>
      <c r="Y16" s="28"/>
      <c r="Z16" s="28"/>
      <c r="AA16" s="28"/>
      <c r="AB16" s="28"/>
      <c r="AC16" s="28"/>
      <c r="AD16" s="28"/>
      <c r="AE16" s="28"/>
      <c r="AF16" s="28"/>
    </row>
    <row r="17" spans="1:32" ht="18" x14ac:dyDescent="0.35">
      <c r="A17" s="28"/>
      <c r="B17" s="219"/>
      <c r="C17" s="220"/>
      <c r="D17" s="221"/>
      <c r="E17" s="222"/>
      <c r="F17" s="223"/>
      <c r="G17" s="223"/>
      <c r="H17" s="10" t="s">
        <v>39</v>
      </c>
      <c r="I17" s="28"/>
      <c r="J17" s="28"/>
      <c r="K17" s="28"/>
      <c r="L17" s="28"/>
      <c r="M17" s="28"/>
      <c r="N17" s="28"/>
      <c r="O17" s="28"/>
      <c r="P17" s="28"/>
      <c r="Q17" s="28"/>
      <c r="R17" s="28"/>
      <c r="S17" s="28"/>
      <c r="T17" s="28"/>
      <c r="U17" s="28"/>
      <c r="V17" s="28"/>
      <c r="W17" s="28"/>
      <c r="X17" s="28"/>
      <c r="Y17" s="28"/>
      <c r="Z17" s="28"/>
      <c r="AA17" s="28"/>
      <c r="AB17" s="28"/>
      <c r="AC17" s="28"/>
      <c r="AD17" s="28"/>
      <c r="AE17" s="28"/>
      <c r="AF17" s="28"/>
    </row>
    <row r="18" spans="1:32" ht="18" x14ac:dyDescent="0.35">
      <c r="A18" s="28"/>
      <c r="B18" s="219"/>
      <c r="C18" s="220"/>
      <c r="D18" s="221"/>
      <c r="E18" s="222"/>
      <c r="F18" s="223"/>
      <c r="G18" s="223"/>
      <c r="H18" s="10" t="s">
        <v>39</v>
      </c>
      <c r="I18" s="28"/>
      <c r="J18" s="28"/>
      <c r="K18" s="28"/>
      <c r="L18" s="28"/>
      <c r="M18" s="28"/>
      <c r="N18" s="28"/>
      <c r="O18" s="28"/>
      <c r="P18" s="28"/>
      <c r="Q18" s="28"/>
      <c r="R18" s="28"/>
      <c r="S18" s="28"/>
      <c r="T18" s="28"/>
      <c r="U18" s="28"/>
      <c r="V18" s="28"/>
      <c r="W18" s="28"/>
      <c r="X18" s="28"/>
      <c r="Y18" s="28"/>
      <c r="Z18" s="28"/>
      <c r="AA18" s="28"/>
      <c r="AB18" s="28"/>
      <c r="AC18" s="28"/>
      <c r="AD18" s="28"/>
      <c r="AE18" s="28"/>
      <c r="AF18" s="28"/>
    </row>
    <row r="19" spans="1:32" ht="18" x14ac:dyDescent="0.35">
      <c r="A19" s="28"/>
      <c r="B19" s="219"/>
      <c r="C19" s="220"/>
      <c r="D19" s="221"/>
      <c r="E19" s="222"/>
      <c r="F19" s="223"/>
      <c r="G19" s="223"/>
      <c r="H19" s="10" t="s">
        <v>39</v>
      </c>
      <c r="I19" s="28"/>
      <c r="J19" s="28"/>
      <c r="K19" s="28"/>
      <c r="L19" s="28"/>
      <c r="M19" s="28"/>
      <c r="N19" s="28"/>
      <c r="O19" s="28"/>
      <c r="P19" s="28"/>
      <c r="Q19" s="28"/>
      <c r="R19" s="28"/>
      <c r="S19" s="28"/>
      <c r="T19" s="28"/>
      <c r="U19" s="28"/>
      <c r="V19" s="28"/>
      <c r="W19" s="28"/>
      <c r="X19" s="28"/>
      <c r="Y19" s="28"/>
      <c r="Z19" s="28"/>
      <c r="AA19" s="28"/>
      <c r="AB19" s="28"/>
      <c r="AC19" s="28"/>
      <c r="AD19" s="28"/>
      <c r="AE19" s="28"/>
      <c r="AF19" s="28"/>
    </row>
    <row r="20" spans="1:32" ht="18" x14ac:dyDescent="0.35">
      <c r="A20" s="28"/>
      <c r="B20" s="219"/>
      <c r="C20" s="220"/>
      <c r="D20" s="221"/>
      <c r="E20" s="222"/>
      <c r="F20" s="223"/>
      <c r="G20" s="223"/>
      <c r="H20" s="10" t="s">
        <v>39</v>
      </c>
      <c r="I20" s="28"/>
      <c r="J20" s="28"/>
      <c r="K20" s="28"/>
      <c r="L20" s="28"/>
      <c r="M20" s="28"/>
      <c r="N20" s="28"/>
      <c r="O20" s="28"/>
      <c r="P20" s="28"/>
      <c r="Q20" s="28"/>
      <c r="R20" s="28"/>
      <c r="S20" s="28"/>
      <c r="T20" s="28"/>
      <c r="U20" s="28"/>
      <c r="V20" s="28"/>
      <c r="W20" s="28"/>
      <c r="X20" s="28"/>
      <c r="Y20" s="28"/>
      <c r="Z20" s="28"/>
      <c r="AA20" s="28"/>
      <c r="AB20" s="28"/>
      <c r="AC20" s="28"/>
      <c r="AD20" s="28"/>
      <c r="AE20" s="28"/>
      <c r="AF20" s="28"/>
    </row>
    <row r="21" spans="1:32" ht="18" x14ac:dyDescent="0.35">
      <c r="A21" s="28"/>
      <c r="B21" s="219"/>
      <c r="C21" s="220"/>
      <c r="D21" s="221"/>
      <c r="E21" s="222"/>
      <c r="F21" s="223"/>
      <c r="G21" s="223"/>
      <c r="H21" s="10" t="s">
        <v>39</v>
      </c>
      <c r="I21" s="28"/>
      <c r="J21" s="28"/>
      <c r="K21" s="28"/>
      <c r="L21" s="28"/>
      <c r="M21" s="28"/>
      <c r="N21" s="28"/>
      <c r="O21" s="28"/>
      <c r="P21" s="28"/>
      <c r="Q21" s="28"/>
      <c r="R21" s="28"/>
      <c r="S21" s="28"/>
      <c r="T21" s="28"/>
      <c r="U21" s="28"/>
      <c r="V21" s="28"/>
      <c r="W21" s="28"/>
      <c r="X21" s="28"/>
      <c r="Y21" s="28"/>
      <c r="Z21" s="28"/>
      <c r="AA21" s="28"/>
      <c r="AB21" s="28"/>
      <c r="AC21" s="28"/>
      <c r="AD21" s="28"/>
      <c r="AE21" s="28"/>
      <c r="AF21" s="28"/>
    </row>
    <row r="22" spans="1:32" ht="18" x14ac:dyDescent="0.35">
      <c r="A22" s="28"/>
      <c r="B22" s="219"/>
      <c r="C22" s="220"/>
      <c r="D22" s="221"/>
      <c r="E22" s="222"/>
      <c r="F22" s="223"/>
      <c r="G22" s="223"/>
      <c r="H22" s="10" t="s">
        <v>39</v>
      </c>
      <c r="I22" s="28"/>
      <c r="J22" s="28"/>
      <c r="K22" s="28"/>
      <c r="L22" s="28"/>
      <c r="M22" s="28"/>
      <c r="N22" s="28"/>
      <c r="O22" s="28"/>
      <c r="P22" s="28"/>
      <c r="Q22" s="28"/>
      <c r="R22" s="28"/>
      <c r="S22" s="28"/>
      <c r="T22" s="28"/>
      <c r="U22" s="28"/>
      <c r="V22" s="28"/>
      <c r="W22" s="28"/>
      <c r="X22" s="28"/>
      <c r="Y22" s="28"/>
      <c r="Z22" s="28"/>
      <c r="AA22" s="28"/>
      <c r="AB22" s="28"/>
      <c r="AC22" s="28"/>
      <c r="AD22" s="28"/>
      <c r="AE22" s="28"/>
      <c r="AF22" s="28"/>
    </row>
    <row r="23" spans="1:32" ht="18" x14ac:dyDescent="0.35">
      <c r="A23" s="28"/>
      <c r="B23" s="219"/>
      <c r="C23" s="220"/>
      <c r="D23" s="221"/>
      <c r="E23" s="222"/>
      <c r="F23" s="223"/>
      <c r="G23" s="223"/>
      <c r="H23" s="10" t="s">
        <v>39</v>
      </c>
      <c r="I23" s="28"/>
      <c r="J23" s="28"/>
      <c r="K23" s="28"/>
      <c r="L23" s="28"/>
      <c r="M23" s="28"/>
      <c r="N23" s="28"/>
      <c r="O23" s="28"/>
      <c r="P23" s="28"/>
      <c r="Q23" s="28"/>
      <c r="R23" s="28"/>
      <c r="S23" s="28"/>
      <c r="T23" s="28"/>
      <c r="U23" s="28"/>
      <c r="V23" s="28"/>
      <c r="W23" s="28"/>
      <c r="X23" s="28"/>
      <c r="Y23" s="28"/>
      <c r="Z23" s="28"/>
      <c r="AA23" s="28"/>
      <c r="AB23" s="28"/>
      <c r="AC23" s="28"/>
      <c r="AD23" s="28"/>
      <c r="AE23" s="28"/>
      <c r="AF23" s="28"/>
    </row>
    <row r="24" spans="1:32" ht="18" x14ac:dyDescent="0.35">
      <c r="A24" s="28"/>
      <c r="B24" s="219"/>
      <c r="C24" s="220"/>
      <c r="D24" s="221"/>
      <c r="E24" s="222"/>
      <c r="F24" s="223"/>
      <c r="G24" s="223"/>
      <c r="H24" s="10" t="s">
        <v>39</v>
      </c>
      <c r="I24" s="28"/>
      <c r="J24" s="28"/>
      <c r="K24" s="28"/>
      <c r="L24" s="28"/>
      <c r="M24" s="28"/>
      <c r="N24" s="28"/>
      <c r="O24" s="28"/>
      <c r="P24" s="28"/>
      <c r="Q24" s="28"/>
      <c r="R24" s="28"/>
      <c r="S24" s="28"/>
      <c r="T24" s="28"/>
      <c r="U24" s="28"/>
      <c r="V24" s="28"/>
      <c r="W24" s="28"/>
      <c r="X24" s="28"/>
      <c r="Y24" s="28"/>
      <c r="Z24" s="28"/>
      <c r="AA24" s="28"/>
      <c r="AB24" s="28"/>
      <c r="AC24" s="28"/>
      <c r="AD24" s="28"/>
      <c r="AE24" s="28"/>
      <c r="AF24" s="28"/>
    </row>
    <row r="25" spans="1:32" ht="18" x14ac:dyDescent="0.35">
      <c r="A25" s="28"/>
      <c r="B25" s="219"/>
      <c r="C25" s="220"/>
      <c r="D25" s="221"/>
      <c r="E25" s="222"/>
      <c r="F25" s="223"/>
      <c r="G25" s="223"/>
      <c r="H25" s="10" t="s">
        <v>39</v>
      </c>
      <c r="I25" s="28"/>
      <c r="J25" s="28"/>
      <c r="K25" s="28"/>
      <c r="L25" s="28"/>
      <c r="M25" s="28"/>
      <c r="N25" s="28"/>
      <c r="O25" s="28"/>
      <c r="P25" s="28"/>
      <c r="Q25" s="28"/>
      <c r="R25" s="28"/>
      <c r="S25" s="28"/>
      <c r="T25" s="28"/>
      <c r="U25" s="28"/>
      <c r="V25" s="28"/>
      <c r="W25" s="28"/>
      <c r="X25" s="28"/>
      <c r="Y25" s="28"/>
      <c r="Z25" s="28"/>
      <c r="AA25" s="28"/>
      <c r="AB25" s="28"/>
      <c r="AC25" s="28"/>
      <c r="AD25" s="28"/>
      <c r="AE25" s="28"/>
      <c r="AF25" s="28"/>
    </row>
    <row r="26" spans="1:32" ht="18" x14ac:dyDescent="0.35">
      <c r="A26" s="28"/>
      <c r="B26" s="219"/>
      <c r="C26" s="220"/>
      <c r="D26" s="221"/>
      <c r="E26" s="222"/>
      <c r="F26" s="223"/>
      <c r="G26" s="223"/>
      <c r="H26" s="10" t="s">
        <v>39</v>
      </c>
      <c r="I26" s="28"/>
      <c r="J26" s="28"/>
      <c r="K26" s="28"/>
      <c r="L26" s="28"/>
      <c r="M26" s="28"/>
      <c r="N26" s="28"/>
      <c r="O26" s="28"/>
      <c r="P26" s="28"/>
      <c r="Q26" s="28"/>
      <c r="R26" s="28"/>
      <c r="S26" s="28"/>
      <c r="T26" s="28"/>
      <c r="U26" s="28"/>
      <c r="V26" s="28"/>
      <c r="W26" s="28"/>
      <c r="X26" s="28"/>
      <c r="Y26" s="28"/>
      <c r="Z26" s="28"/>
      <c r="AA26" s="28"/>
      <c r="AB26" s="28"/>
      <c r="AC26" s="28"/>
      <c r="AD26" s="28"/>
      <c r="AE26" s="28"/>
      <c r="AF26" s="28"/>
    </row>
    <row r="27" spans="1:32" ht="18" x14ac:dyDescent="0.35">
      <c r="A27" s="28"/>
      <c r="B27" s="219"/>
      <c r="C27" s="220"/>
      <c r="D27" s="221"/>
      <c r="E27" s="222"/>
      <c r="F27" s="223"/>
      <c r="G27" s="223"/>
      <c r="H27" s="10" t="s">
        <v>39</v>
      </c>
      <c r="I27" s="28"/>
      <c r="J27" s="28"/>
      <c r="K27" s="28"/>
      <c r="L27" s="28"/>
      <c r="M27" s="28"/>
      <c r="N27" s="28"/>
      <c r="O27" s="28"/>
      <c r="P27" s="28"/>
      <c r="Q27" s="28"/>
      <c r="R27" s="28"/>
      <c r="S27" s="28"/>
      <c r="T27" s="28"/>
      <c r="U27" s="28"/>
      <c r="V27" s="28"/>
      <c r="W27" s="28"/>
      <c r="X27" s="28"/>
      <c r="Y27" s="28"/>
      <c r="Z27" s="28"/>
      <c r="AA27" s="28"/>
      <c r="AB27" s="28"/>
      <c r="AC27" s="28"/>
      <c r="AD27" s="28"/>
      <c r="AE27" s="28"/>
      <c r="AF27" s="28"/>
    </row>
    <row r="28" spans="1:32" ht="18" x14ac:dyDescent="0.35">
      <c r="A28" s="28"/>
      <c r="B28" s="219"/>
      <c r="C28" s="220"/>
      <c r="D28" s="221"/>
      <c r="E28" s="222"/>
      <c r="F28" s="223"/>
      <c r="G28" s="223"/>
      <c r="H28" s="10" t="s">
        <v>39</v>
      </c>
      <c r="I28" s="28"/>
      <c r="J28" s="28"/>
      <c r="K28" s="28"/>
      <c r="L28" s="28"/>
      <c r="M28" s="28"/>
      <c r="N28" s="28"/>
      <c r="O28" s="28"/>
      <c r="P28" s="28"/>
      <c r="Q28" s="28"/>
      <c r="R28" s="28"/>
      <c r="S28" s="28"/>
      <c r="T28" s="28"/>
      <c r="U28" s="28"/>
      <c r="V28" s="28"/>
      <c r="W28" s="28"/>
      <c r="X28" s="28"/>
      <c r="Y28" s="28"/>
      <c r="Z28" s="28"/>
      <c r="AA28" s="28"/>
      <c r="AB28" s="28"/>
      <c r="AC28" s="28"/>
      <c r="AD28" s="28"/>
      <c r="AE28" s="28"/>
      <c r="AF28" s="28"/>
    </row>
    <row r="29" spans="1:32" ht="18" x14ac:dyDescent="0.35">
      <c r="A29" s="28"/>
      <c r="B29" s="219"/>
      <c r="C29" s="220"/>
      <c r="D29" s="221"/>
      <c r="E29" s="222"/>
      <c r="F29" s="223"/>
      <c r="G29" s="223"/>
      <c r="H29" s="10" t="s">
        <v>39</v>
      </c>
      <c r="I29" s="28"/>
      <c r="J29" s="28"/>
      <c r="K29" s="28"/>
      <c r="L29" s="28"/>
      <c r="M29" s="28"/>
      <c r="N29" s="28"/>
      <c r="O29" s="28"/>
      <c r="P29" s="28"/>
      <c r="Q29" s="28"/>
      <c r="R29" s="28"/>
      <c r="S29" s="28"/>
      <c r="T29" s="28"/>
      <c r="U29" s="28"/>
      <c r="V29" s="28"/>
      <c r="W29" s="28"/>
      <c r="X29" s="28"/>
      <c r="Y29" s="28"/>
      <c r="Z29" s="28"/>
      <c r="AA29" s="28"/>
      <c r="AB29" s="28"/>
      <c r="AC29" s="28"/>
      <c r="AD29" s="28"/>
      <c r="AE29" s="28"/>
      <c r="AF29" s="28"/>
    </row>
    <row r="30" spans="1:32" ht="18" x14ac:dyDescent="0.35">
      <c r="A30" s="28"/>
      <c r="B30" s="219"/>
      <c r="C30" s="220"/>
      <c r="D30" s="221"/>
      <c r="E30" s="222"/>
      <c r="F30" s="223"/>
      <c r="G30" s="223"/>
      <c r="H30" s="10" t="s">
        <v>39</v>
      </c>
      <c r="I30" s="28"/>
      <c r="J30" s="28"/>
      <c r="K30" s="28"/>
      <c r="L30" s="28"/>
      <c r="M30" s="28"/>
      <c r="N30" s="28"/>
      <c r="O30" s="28"/>
      <c r="P30" s="28"/>
      <c r="Q30" s="28"/>
      <c r="R30" s="28"/>
      <c r="S30" s="28"/>
      <c r="T30" s="28"/>
      <c r="U30" s="28"/>
      <c r="V30" s="28"/>
      <c r="W30" s="28"/>
      <c r="X30" s="28"/>
      <c r="Y30" s="28"/>
      <c r="Z30" s="28"/>
      <c r="AA30" s="28"/>
      <c r="AB30" s="28"/>
      <c r="AC30" s="28"/>
      <c r="AD30" s="28"/>
      <c r="AE30" s="28"/>
      <c r="AF30" s="28"/>
    </row>
    <row r="31" spans="1:32" ht="18" x14ac:dyDescent="0.35">
      <c r="A31" s="28"/>
      <c r="B31" s="219"/>
      <c r="C31" s="220"/>
      <c r="D31" s="221"/>
      <c r="E31" s="222"/>
      <c r="F31" s="223"/>
      <c r="G31" s="223"/>
      <c r="H31" s="10" t="s">
        <v>39</v>
      </c>
      <c r="I31" s="28"/>
      <c r="J31" s="28"/>
      <c r="K31" s="28"/>
      <c r="L31" s="28"/>
      <c r="M31" s="28"/>
      <c r="N31" s="28"/>
      <c r="O31" s="28"/>
      <c r="P31" s="28"/>
      <c r="Q31" s="28"/>
      <c r="R31" s="28"/>
      <c r="S31" s="28"/>
      <c r="T31" s="28"/>
      <c r="U31" s="28"/>
      <c r="V31" s="28"/>
      <c r="W31" s="28"/>
      <c r="X31" s="28"/>
      <c r="Y31" s="28"/>
      <c r="Z31" s="28"/>
      <c r="AA31" s="28"/>
      <c r="AB31" s="28"/>
      <c r="AC31" s="28"/>
      <c r="AD31" s="28"/>
      <c r="AE31" s="28"/>
      <c r="AF31" s="28"/>
    </row>
    <row r="32" spans="1:32" ht="18" x14ac:dyDescent="0.35">
      <c r="A32" s="28"/>
      <c r="B32" s="219"/>
      <c r="C32" s="220"/>
      <c r="D32" s="221"/>
      <c r="E32" s="222"/>
      <c r="F32" s="223"/>
      <c r="G32" s="223"/>
      <c r="H32" s="10" t="s">
        <v>39</v>
      </c>
      <c r="I32" s="28"/>
      <c r="J32" s="28"/>
      <c r="K32" s="28"/>
      <c r="L32" s="28"/>
      <c r="M32" s="28"/>
      <c r="N32" s="28"/>
      <c r="O32" s="28"/>
      <c r="P32" s="28"/>
      <c r="Q32" s="28"/>
      <c r="R32" s="28"/>
      <c r="S32" s="28"/>
      <c r="T32" s="28"/>
      <c r="U32" s="28"/>
      <c r="V32" s="28"/>
      <c r="W32" s="28"/>
      <c r="X32" s="28"/>
      <c r="Y32" s="28"/>
      <c r="Z32" s="28"/>
      <c r="AA32" s="28"/>
      <c r="AB32" s="28"/>
      <c r="AC32" s="28"/>
      <c r="AD32" s="28"/>
      <c r="AE32" s="28"/>
      <c r="AF32" s="28"/>
    </row>
    <row r="33" spans="1:32" ht="18" x14ac:dyDescent="0.35">
      <c r="A33" s="28"/>
      <c r="B33" s="219"/>
      <c r="C33" s="220"/>
      <c r="D33" s="221"/>
      <c r="E33" s="222"/>
      <c r="F33" s="223"/>
      <c r="G33" s="223"/>
      <c r="H33" s="10" t="s">
        <v>39</v>
      </c>
      <c r="I33" s="28"/>
      <c r="J33" s="28"/>
      <c r="K33" s="28"/>
      <c r="L33" s="28"/>
      <c r="M33" s="28"/>
      <c r="N33" s="28"/>
      <c r="O33" s="28"/>
      <c r="P33" s="28"/>
      <c r="Q33" s="28"/>
      <c r="R33" s="28"/>
      <c r="S33" s="28"/>
      <c r="T33" s="28"/>
      <c r="U33" s="28"/>
      <c r="V33" s="28"/>
      <c r="W33" s="28"/>
      <c r="X33" s="28"/>
      <c r="Y33" s="28"/>
      <c r="Z33" s="28"/>
      <c r="AA33" s="28"/>
      <c r="AB33" s="28"/>
      <c r="AC33" s="28"/>
      <c r="AD33" s="28"/>
      <c r="AE33" s="28"/>
      <c r="AF33" s="28"/>
    </row>
    <row r="34" spans="1:32" ht="18" x14ac:dyDescent="0.35">
      <c r="A34" s="28"/>
      <c r="B34" s="219"/>
      <c r="C34" s="220"/>
      <c r="D34" s="221"/>
      <c r="E34" s="222"/>
      <c r="F34" s="223"/>
      <c r="G34" s="223"/>
      <c r="H34" s="10" t="s">
        <v>39</v>
      </c>
      <c r="I34" s="28"/>
      <c r="J34" s="28"/>
      <c r="K34" s="28"/>
      <c r="L34" s="28"/>
      <c r="M34" s="28"/>
      <c r="N34" s="28"/>
      <c r="O34" s="28"/>
      <c r="P34" s="28"/>
      <c r="Q34" s="28"/>
      <c r="R34" s="28"/>
      <c r="S34" s="28"/>
      <c r="T34" s="28"/>
      <c r="U34" s="28"/>
      <c r="V34" s="28"/>
      <c r="W34" s="28"/>
      <c r="X34" s="28"/>
      <c r="Y34" s="28"/>
      <c r="Z34" s="28"/>
      <c r="AA34" s="28"/>
      <c r="AB34" s="28"/>
      <c r="AC34" s="28"/>
      <c r="AD34" s="28"/>
      <c r="AE34" s="28"/>
      <c r="AF34" s="28"/>
    </row>
    <row r="35" spans="1:32" ht="18" x14ac:dyDescent="0.35">
      <c r="A35" s="28"/>
      <c r="B35" s="219"/>
      <c r="C35" s="220"/>
      <c r="D35" s="221"/>
      <c r="E35" s="222"/>
      <c r="F35" s="223"/>
      <c r="G35" s="223"/>
      <c r="H35" s="10" t="s">
        <v>39</v>
      </c>
      <c r="I35" s="28"/>
      <c r="J35" s="28"/>
      <c r="K35" s="28"/>
      <c r="L35" s="28"/>
      <c r="M35" s="28"/>
      <c r="N35" s="28"/>
      <c r="O35" s="28"/>
      <c r="P35" s="28"/>
      <c r="Q35" s="28"/>
      <c r="R35" s="28"/>
      <c r="S35" s="28"/>
      <c r="T35" s="28"/>
      <c r="U35" s="28"/>
      <c r="V35" s="28"/>
      <c r="W35" s="28"/>
      <c r="X35" s="28"/>
      <c r="Y35" s="28"/>
      <c r="Z35" s="28"/>
      <c r="AA35" s="28"/>
      <c r="AB35" s="28"/>
      <c r="AC35" s="28"/>
      <c r="AD35" s="28"/>
      <c r="AE35" s="28"/>
      <c r="AF35" s="28"/>
    </row>
    <row r="36" spans="1:32" ht="18" x14ac:dyDescent="0.35">
      <c r="A36" s="28"/>
      <c r="B36" s="219"/>
      <c r="C36" s="220"/>
      <c r="D36" s="221"/>
      <c r="E36" s="222"/>
      <c r="F36" s="223"/>
      <c r="G36" s="223"/>
      <c r="H36" s="10" t="s">
        <v>39</v>
      </c>
      <c r="I36" s="28"/>
      <c r="J36" s="28"/>
      <c r="K36" s="28"/>
      <c r="L36" s="28"/>
      <c r="M36" s="28"/>
      <c r="N36" s="28"/>
      <c r="O36" s="28"/>
      <c r="P36" s="28"/>
      <c r="Q36" s="28"/>
      <c r="R36" s="28"/>
      <c r="S36" s="28"/>
      <c r="T36" s="28"/>
      <c r="U36" s="28"/>
      <c r="V36" s="28"/>
      <c r="W36" s="28"/>
      <c r="X36" s="28"/>
      <c r="Y36" s="28"/>
      <c r="Z36" s="28"/>
      <c r="AA36" s="28"/>
      <c r="AB36" s="28"/>
      <c r="AC36" s="28"/>
      <c r="AD36" s="28"/>
      <c r="AE36" s="28"/>
      <c r="AF36" s="28"/>
    </row>
    <row r="37" spans="1:32" ht="18" x14ac:dyDescent="0.35">
      <c r="A37" s="28"/>
      <c r="B37" s="219"/>
      <c r="C37" s="220"/>
      <c r="D37" s="221"/>
      <c r="E37" s="222"/>
      <c r="F37" s="223"/>
      <c r="G37" s="223"/>
      <c r="H37" s="10" t="s">
        <v>39</v>
      </c>
      <c r="I37" s="28"/>
      <c r="J37" s="28"/>
      <c r="K37" s="28"/>
      <c r="L37" s="28"/>
      <c r="M37" s="28"/>
      <c r="N37" s="28"/>
      <c r="O37" s="28"/>
      <c r="P37" s="28"/>
      <c r="Q37" s="28"/>
      <c r="R37" s="28"/>
      <c r="S37" s="28"/>
      <c r="T37" s="28"/>
      <c r="U37" s="28"/>
      <c r="V37" s="28"/>
      <c r="W37" s="28"/>
      <c r="X37" s="28"/>
      <c r="Y37" s="28"/>
      <c r="Z37" s="28"/>
      <c r="AA37" s="28"/>
      <c r="AB37" s="28"/>
      <c r="AC37" s="28"/>
      <c r="AD37" s="28"/>
      <c r="AE37" s="28"/>
      <c r="AF37" s="28"/>
    </row>
    <row r="38" spans="1:32" ht="18" x14ac:dyDescent="0.35">
      <c r="A38" s="28"/>
      <c r="B38" s="219"/>
      <c r="C38" s="220"/>
      <c r="D38" s="221"/>
      <c r="E38" s="222"/>
      <c r="F38" s="223"/>
      <c r="G38" s="223"/>
      <c r="H38" s="10" t="s">
        <v>39</v>
      </c>
      <c r="I38" s="28"/>
      <c r="J38" s="28"/>
      <c r="K38" s="28"/>
      <c r="L38" s="28"/>
      <c r="M38" s="28"/>
      <c r="N38" s="28"/>
      <c r="O38" s="28"/>
      <c r="P38" s="28"/>
      <c r="Q38" s="28"/>
      <c r="R38" s="28"/>
      <c r="S38" s="28"/>
      <c r="T38" s="28"/>
      <c r="U38" s="28"/>
      <c r="V38" s="28"/>
      <c r="W38" s="28"/>
      <c r="X38" s="28"/>
      <c r="Y38" s="28"/>
      <c r="Z38" s="28"/>
      <c r="AA38" s="28"/>
      <c r="AB38" s="28"/>
      <c r="AC38" s="28"/>
      <c r="AD38" s="28"/>
      <c r="AE38" s="28"/>
      <c r="AF38" s="28"/>
    </row>
    <row r="39" spans="1:32" ht="18" x14ac:dyDescent="0.35">
      <c r="A39" s="28"/>
      <c r="B39" s="219"/>
      <c r="C39" s="220"/>
      <c r="D39" s="221"/>
      <c r="E39" s="222"/>
      <c r="F39" s="223"/>
      <c r="G39" s="223"/>
      <c r="H39" s="10" t="s">
        <v>39</v>
      </c>
      <c r="I39" s="28"/>
      <c r="J39" s="28"/>
      <c r="K39" s="28"/>
      <c r="L39" s="28"/>
      <c r="M39" s="28"/>
      <c r="N39" s="28"/>
      <c r="O39" s="28"/>
      <c r="P39" s="28"/>
      <c r="Q39" s="28"/>
      <c r="R39" s="28"/>
      <c r="S39" s="28"/>
      <c r="T39" s="28"/>
      <c r="U39" s="28"/>
      <c r="V39" s="28"/>
      <c r="W39" s="28"/>
      <c r="X39" s="28"/>
      <c r="Y39" s="28"/>
      <c r="Z39" s="28"/>
      <c r="AA39" s="28"/>
      <c r="AB39" s="28"/>
      <c r="AC39" s="28"/>
      <c r="AD39" s="28"/>
      <c r="AE39" s="28"/>
      <c r="AF39" s="28"/>
    </row>
    <row r="40" spans="1:32" ht="18" x14ac:dyDescent="0.35">
      <c r="A40" s="28"/>
      <c r="B40" s="219"/>
      <c r="C40" s="220"/>
      <c r="D40" s="221"/>
      <c r="E40" s="222"/>
      <c r="F40" s="223"/>
      <c r="G40" s="223"/>
      <c r="H40" s="10" t="s">
        <v>39</v>
      </c>
      <c r="I40" s="28"/>
      <c r="J40" s="28"/>
      <c r="K40" s="28"/>
      <c r="L40" s="28"/>
      <c r="M40" s="28"/>
      <c r="N40" s="28"/>
      <c r="O40" s="28"/>
      <c r="P40" s="28"/>
      <c r="Q40" s="28"/>
      <c r="R40" s="28"/>
      <c r="S40" s="28"/>
      <c r="T40" s="28"/>
      <c r="U40" s="28"/>
      <c r="V40" s="28"/>
      <c r="W40" s="28"/>
      <c r="X40" s="28"/>
      <c r="Y40" s="28"/>
      <c r="Z40" s="28"/>
      <c r="AA40" s="28"/>
      <c r="AB40" s="28"/>
      <c r="AC40" s="28"/>
      <c r="AD40" s="28"/>
      <c r="AE40" s="28"/>
      <c r="AF40" s="28"/>
    </row>
    <row r="41" spans="1:32" ht="18" x14ac:dyDescent="0.35">
      <c r="A41" s="28"/>
      <c r="B41" s="219"/>
      <c r="C41" s="220"/>
      <c r="D41" s="221"/>
      <c r="E41" s="222"/>
      <c r="F41" s="223"/>
      <c r="G41" s="223"/>
      <c r="H41" s="10" t="s">
        <v>39</v>
      </c>
      <c r="I41" s="28"/>
      <c r="J41" s="28"/>
      <c r="K41" s="28"/>
      <c r="L41" s="28"/>
      <c r="M41" s="28"/>
      <c r="N41" s="28"/>
      <c r="O41" s="28"/>
      <c r="P41" s="28"/>
      <c r="Q41" s="28"/>
      <c r="R41" s="28"/>
      <c r="S41" s="28"/>
      <c r="T41" s="28"/>
      <c r="U41" s="28"/>
      <c r="V41" s="28"/>
      <c r="W41" s="28"/>
      <c r="X41" s="28"/>
      <c r="Y41" s="28"/>
      <c r="Z41" s="28"/>
      <c r="AA41" s="28"/>
      <c r="AB41" s="28"/>
      <c r="AC41" s="28"/>
      <c r="AD41" s="28"/>
      <c r="AE41" s="28"/>
      <c r="AF41" s="28"/>
    </row>
    <row r="42" spans="1:32" ht="18" x14ac:dyDescent="0.35">
      <c r="A42" s="28"/>
      <c r="B42" s="219"/>
      <c r="C42" s="220"/>
      <c r="D42" s="221"/>
      <c r="E42" s="222"/>
      <c r="F42" s="223"/>
      <c r="G42" s="223"/>
      <c r="H42" s="10" t="s">
        <v>39</v>
      </c>
      <c r="I42" s="28"/>
      <c r="J42" s="28"/>
      <c r="K42" s="28"/>
      <c r="L42" s="28"/>
      <c r="M42" s="28"/>
      <c r="N42" s="28"/>
      <c r="O42" s="28"/>
      <c r="P42" s="28"/>
      <c r="Q42" s="28"/>
      <c r="R42" s="28"/>
      <c r="S42" s="28"/>
      <c r="T42" s="28"/>
      <c r="U42" s="28"/>
      <c r="V42" s="28"/>
      <c r="W42" s="28"/>
      <c r="X42" s="28"/>
      <c r="Y42" s="28"/>
      <c r="Z42" s="28"/>
      <c r="AA42" s="28"/>
      <c r="AB42" s="28"/>
      <c r="AC42" s="28"/>
      <c r="AD42" s="28"/>
      <c r="AE42" s="28"/>
      <c r="AF42" s="28"/>
    </row>
    <row r="43" spans="1:32" ht="18" x14ac:dyDescent="0.35">
      <c r="A43" s="28"/>
      <c r="B43" s="219"/>
      <c r="C43" s="220"/>
      <c r="D43" s="221"/>
      <c r="E43" s="222"/>
      <c r="F43" s="223"/>
      <c r="G43" s="223"/>
      <c r="H43" s="10" t="s">
        <v>39</v>
      </c>
      <c r="I43" s="28"/>
      <c r="J43" s="28"/>
      <c r="K43" s="28"/>
      <c r="L43" s="28"/>
      <c r="M43" s="28"/>
      <c r="N43" s="28"/>
      <c r="O43" s="28"/>
      <c r="P43" s="28"/>
      <c r="Q43" s="28"/>
      <c r="R43" s="28"/>
      <c r="S43" s="28"/>
      <c r="T43" s="28"/>
      <c r="U43" s="28"/>
      <c r="V43" s="28"/>
      <c r="W43" s="28"/>
      <c r="X43" s="28"/>
      <c r="Y43" s="28"/>
      <c r="Z43" s="28"/>
      <c r="AA43" s="28"/>
      <c r="AB43" s="28"/>
      <c r="AC43" s="28"/>
      <c r="AD43" s="28"/>
      <c r="AE43" s="28"/>
      <c r="AF43" s="28"/>
    </row>
    <row r="44" spans="1:32" ht="18.75" x14ac:dyDescent="0.3">
      <c r="A44" s="28"/>
      <c r="B44" s="219"/>
      <c r="C44" s="220"/>
      <c r="D44" s="221"/>
      <c r="E44" s="222"/>
      <c r="F44" s="223"/>
      <c r="G44" s="223"/>
      <c r="H44" s="10" t="s">
        <v>39</v>
      </c>
      <c r="I44" s="28"/>
      <c r="J44" s="28"/>
      <c r="K44" s="28"/>
      <c r="L44" s="28"/>
      <c r="M44" s="28"/>
      <c r="N44" s="28"/>
      <c r="O44" s="28"/>
      <c r="P44" s="28"/>
      <c r="Q44" s="28"/>
      <c r="R44" s="28"/>
      <c r="S44" s="28"/>
      <c r="T44" s="28"/>
      <c r="U44" s="28"/>
      <c r="V44" s="28"/>
      <c r="W44" s="28"/>
      <c r="X44" s="28"/>
      <c r="Y44" s="28"/>
      <c r="Z44" s="28"/>
      <c r="AA44" s="28"/>
      <c r="AB44" s="28"/>
      <c r="AC44" s="28"/>
      <c r="AD44" s="28"/>
      <c r="AE44" s="28"/>
      <c r="AF44" s="28"/>
    </row>
    <row r="45" spans="1:32" ht="18.75" x14ac:dyDescent="0.3">
      <c r="A45" s="28"/>
      <c r="B45" s="219"/>
      <c r="C45" s="220"/>
      <c r="D45" s="221"/>
      <c r="E45" s="222"/>
      <c r="F45" s="223"/>
      <c r="G45" s="223"/>
      <c r="H45" s="10" t="s">
        <v>39</v>
      </c>
      <c r="I45" s="28"/>
      <c r="J45" s="28"/>
      <c r="K45" s="28"/>
      <c r="L45" s="28"/>
      <c r="M45" s="28"/>
      <c r="N45" s="28"/>
      <c r="O45" s="28"/>
      <c r="P45" s="28"/>
      <c r="Q45" s="28"/>
      <c r="R45" s="28"/>
      <c r="S45" s="28"/>
      <c r="T45" s="28"/>
      <c r="U45" s="28"/>
      <c r="V45" s="28"/>
      <c r="W45" s="28"/>
      <c r="X45" s="28"/>
      <c r="Y45" s="28"/>
      <c r="Z45" s="28"/>
      <c r="AA45" s="28"/>
      <c r="AB45" s="28"/>
      <c r="AC45" s="28"/>
      <c r="AD45" s="28"/>
      <c r="AE45" s="28"/>
      <c r="AF45" s="28"/>
    </row>
    <row r="46" spans="1:32" ht="18.75" x14ac:dyDescent="0.3">
      <c r="A46" s="28"/>
      <c r="B46" s="219"/>
      <c r="C46" s="220"/>
      <c r="D46" s="221"/>
      <c r="E46" s="222"/>
      <c r="F46" s="223"/>
      <c r="G46" s="223"/>
      <c r="H46" s="10" t="s">
        <v>39</v>
      </c>
      <c r="I46" s="28"/>
      <c r="J46" s="28"/>
      <c r="K46" s="28"/>
      <c r="L46" s="28"/>
      <c r="M46" s="28"/>
      <c r="N46" s="28"/>
      <c r="O46" s="28"/>
      <c r="P46" s="28"/>
      <c r="Q46" s="28"/>
      <c r="R46" s="28"/>
      <c r="S46" s="28"/>
      <c r="T46" s="28"/>
      <c r="U46" s="28"/>
      <c r="V46" s="28"/>
      <c r="W46" s="28"/>
      <c r="X46" s="28"/>
      <c r="Y46" s="28"/>
      <c r="Z46" s="28"/>
      <c r="AA46" s="28"/>
      <c r="AB46" s="28"/>
      <c r="AC46" s="28"/>
      <c r="AD46" s="28"/>
      <c r="AE46" s="28"/>
      <c r="AF46" s="28"/>
    </row>
    <row r="47" spans="1:32" ht="18.75" x14ac:dyDescent="0.3">
      <c r="A47" s="28"/>
      <c r="B47" s="219"/>
      <c r="C47" s="220"/>
      <c r="D47" s="221"/>
      <c r="E47" s="222"/>
      <c r="F47" s="223"/>
      <c r="G47" s="223"/>
      <c r="H47" s="10" t="s">
        <v>39</v>
      </c>
      <c r="I47" s="28"/>
      <c r="J47" s="28"/>
      <c r="K47" s="28"/>
      <c r="L47" s="28"/>
      <c r="M47" s="28"/>
      <c r="N47" s="28"/>
      <c r="O47" s="28"/>
      <c r="P47" s="28"/>
      <c r="Q47" s="28"/>
      <c r="R47" s="28"/>
      <c r="S47" s="28"/>
      <c r="T47" s="28"/>
      <c r="U47" s="28"/>
      <c r="V47" s="28"/>
      <c r="W47" s="28"/>
      <c r="X47" s="28"/>
      <c r="Y47" s="28"/>
      <c r="Z47" s="28"/>
      <c r="AA47" s="28"/>
      <c r="AB47" s="28"/>
      <c r="AC47" s="28"/>
      <c r="AD47" s="28"/>
      <c r="AE47" s="28"/>
      <c r="AF47" s="28"/>
    </row>
    <row r="48" spans="1:32" ht="18.75" x14ac:dyDescent="0.3">
      <c r="A48" s="28"/>
      <c r="B48" s="219"/>
      <c r="C48" s="220"/>
      <c r="D48" s="221"/>
      <c r="E48" s="222"/>
      <c r="F48" s="223"/>
      <c r="G48" s="223"/>
      <c r="H48" s="10" t="s">
        <v>39</v>
      </c>
      <c r="I48" s="28"/>
      <c r="J48" s="28"/>
      <c r="K48" s="28"/>
      <c r="L48" s="28"/>
      <c r="M48" s="28"/>
      <c r="N48" s="28"/>
      <c r="O48" s="28"/>
      <c r="P48" s="28"/>
      <c r="Q48" s="28"/>
      <c r="R48" s="28"/>
      <c r="S48" s="28"/>
      <c r="T48" s="28"/>
      <c r="U48" s="28"/>
      <c r="V48" s="28"/>
      <c r="W48" s="28"/>
      <c r="X48" s="28"/>
      <c r="Y48" s="28"/>
      <c r="Z48" s="28"/>
      <c r="AA48" s="28"/>
      <c r="AB48" s="28"/>
      <c r="AC48" s="28"/>
      <c r="AD48" s="28"/>
      <c r="AE48" s="28"/>
      <c r="AF48" s="28"/>
    </row>
    <row r="49" spans="1:32" ht="18.75" x14ac:dyDescent="0.3">
      <c r="A49" s="28"/>
      <c r="B49" s="219"/>
      <c r="C49" s="220"/>
      <c r="D49" s="221"/>
      <c r="E49" s="222"/>
      <c r="F49" s="223"/>
      <c r="G49" s="223"/>
      <c r="H49" s="10" t="s">
        <v>39</v>
      </c>
      <c r="I49" s="28"/>
      <c r="J49" s="28"/>
      <c r="K49" s="28"/>
      <c r="L49" s="28"/>
      <c r="M49" s="28"/>
      <c r="N49" s="28"/>
      <c r="O49" s="28"/>
      <c r="P49" s="28"/>
      <c r="Q49" s="28"/>
      <c r="R49" s="28"/>
      <c r="S49" s="28"/>
      <c r="T49" s="28"/>
      <c r="U49" s="28"/>
      <c r="V49" s="28"/>
      <c r="W49" s="28"/>
      <c r="X49" s="28"/>
      <c r="Y49" s="28"/>
      <c r="Z49" s="28"/>
      <c r="AA49" s="28"/>
      <c r="AB49" s="28"/>
      <c r="AC49" s="28"/>
      <c r="AD49" s="28"/>
      <c r="AE49" s="28"/>
      <c r="AF49" s="28"/>
    </row>
    <row r="50" spans="1:32" ht="19.5" thickBot="1" x14ac:dyDescent="0.35">
      <c r="A50" s="28"/>
      <c r="B50" s="229"/>
      <c r="C50" s="230"/>
      <c r="D50" s="231"/>
      <c r="E50" s="232"/>
      <c r="F50" s="233"/>
      <c r="G50" s="233"/>
      <c r="H50" s="11" t="s">
        <v>39</v>
      </c>
      <c r="I50" s="28"/>
      <c r="J50" s="28"/>
      <c r="K50" s="28"/>
      <c r="L50" s="28"/>
      <c r="M50" s="28"/>
      <c r="N50" s="28"/>
      <c r="O50" s="28"/>
      <c r="P50" s="28"/>
      <c r="Q50" s="28"/>
      <c r="R50" s="28"/>
      <c r="S50" s="28"/>
      <c r="T50" s="28"/>
      <c r="U50" s="28"/>
      <c r="V50" s="28"/>
      <c r="W50" s="28"/>
      <c r="X50" s="28"/>
      <c r="Y50" s="28"/>
      <c r="Z50" s="28"/>
      <c r="AA50" s="28"/>
      <c r="AB50" s="28"/>
      <c r="AC50" s="28"/>
      <c r="AD50" s="28"/>
      <c r="AE50" s="28"/>
      <c r="AF50" s="28"/>
    </row>
    <row r="51" spans="1:32" ht="15.75" thickBot="1" x14ac:dyDescent="0.3">
      <c r="A51" s="28"/>
      <c r="B51" s="234" t="s">
        <v>105</v>
      </c>
      <c r="C51" s="235"/>
      <c r="D51" s="236"/>
      <c r="E51" s="237">
        <v>6525</v>
      </c>
      <c r="F51" s="238"/>
      <c r="G51" s="239"/>
      <c r="H51" s="2" t="s">
        <v>39</v>
      </c>
      <c r="I51" s="28"/>
      <c r="J51" s="28"/>
      <c r="K51" s="28"/>
      <c r="L51" s="28"/>
      <c r="M51" s="28"/>
      <c r="N51" s="28"/>
      <c r="O51" s="28"/>
      <c r="P51" s="28"/>
      <c r="Q51" s="28"/>
      <c r="R51" s="28"/>
      <c r="S51" s="28"/>
      <c r="T51" s="28"/>
      <c r="U51" s="28"/>
      <c r="V51" s="28"/>
      <c r="W51" s="28"/>
      <c r="X51" s="28"/>
      <c r="Y51" s="28"/>
      <c r="Z51" s="28"/>
      <c r="AA51" s="28"/>
      <c r="AB51" s="28"/>
      <c r="AC51" s="28"/>
      <c r="AD51" s="28"/>
      <c r="AE51" s="28"/>
      <c r="AF51" s="28"/>
    </row>
    <row r="52" spans="1:32"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row>
    <row r="53" spans="1:32"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row>
    <row r="54" spans="1:32" x14ac:dyDescent="0.2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row>
    <row r="55" spans="1:32" x14ac:dyDescent="0.2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x14ac:dyDescent="0.2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row>
    <row r="57" spans="1:32" x14ac:dyDescent="0.2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row>
    <row r="58" spans="1:32" x14ac:dyDescent="0.2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row>
    <row r="59" spans="1:32" x14ac:dyDescent="0.2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row>
    <row r="60" spans="1:32" x14ac:dyDescent="0.2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row>
    <row r="61" spans="1:32"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row>
    <row r="62" spans="1:32"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row>
    <row r="63" spans="1:32"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row>
    <row r="64" spans="1:32"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row>
    <row r="65" spans="1:32"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row>
    <row r="66" spans="1:32"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row>
    <row r="67" spans="1:32"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row>
    <row r="68" spans="1:32"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row>
    <row r="69" spans="1:32"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row>
    <row r="70" spans="1:32"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row>
    <row r="71" spans="1:32"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row>
    <row r="72" spans="1:32"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row>
    <row r="73" spans="1:32" x14ac:dyDescent="0.2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1:32" x14ac:dyDescent="0.2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1:32"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1:32" x14ac:dyDescent="0.2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1:32"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1:32"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1:32"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1:32"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1:32"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1:32"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1:32"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1:32"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1:32"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1:32"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1:32"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1:32"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1:32"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1:32"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1:32"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1:32"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1:32"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1:32"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1:32" x14ac:dyDescent="0.2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1:32"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1:32" x14ac:dyDescent="0.2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1:32"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1:32"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1:32"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1:32"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row>
    <row r="103" spans="1:32" x14ac:dyDescent="0.2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row>
    <row r="104" spans="1:32" x14ac:dyDescent="0.2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row>
    <row r="105" spans="1:32"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1:32" x14ac:dyDescent="0.2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row>
    <row r="107" spans="1:32"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row>
    <row r="108" spans="1:32" x14ac:dyDescent="0.2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row>
    <row r="109" spans="1:32" x14ac:dyDescent="0.2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row>
    <row r="110" spans="1:32" x14ac:dyDescent="0.2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1:32" x14ac:dyDescent="0.2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row>
    <row r="112" spans="1:32"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row>
    <row r="113" spans="1:32" x14ac:dyDescent="0.2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row>
    <row r="114" spans="1:32" x14ac:dyDescent="0.2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row>
    <row r="115" spans="1:32" x14ac:dyDescent="0.2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row>
    <row r="116" spans="1:32" x14ac:dyDescent="0.2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1:32"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1:32"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1:32" x14ac:dyDescent="0.2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1:32" x14ac:dyDescent="0.2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1:32" x14ac:dyDescent="0.2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1:32"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1:32"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1:32" x14ac:dyDescent="0.2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1:32" x14ac:dyDescent="0.2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1:32" x14ac:dyDescent="0.2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1:32"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1:32" x14ac:dyDescent="0.2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1:32" x14ac:dyDescent="0.2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row>
    <row r="130" spans="1:32" x14ac:dyDescent="0.2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row>
    <row r="131" spans="1:32"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row>
    <row r="132" spans="1:32"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row>
    <row r="133" spans="1:32" x14ac:dyDescent="0.2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row>
    <row r="134" spans="1:32"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row>
    <row r="135" spans="1:32"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row>
    <row r="136" spans="1:32" x14ac:dyDescent="0.2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row>
    <row r="137" spans="1:32"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row>
    <row r="138" spans="1:32" x14ac:dyDescent="0.2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1:32" x14ac:dyDescent="0.2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1:32" x14ac:dyDescent="0.2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row>
    <row r="141" spans="1:32"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row>
    <row r="142" spans="1:32"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row>
    <row r="143" spans="1:32"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row>
    <row r="144" spans="1:32"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row>
    <row r="145" spans="1:32"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row>
    <row r="146" spans="1:32"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row>
    <row r="147" spans="1:32"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row>
    <row r="148" spans="1:32"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row>
    <row r="149" spans="1:32"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1:32"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row>
    <row r="151" spans="1:32"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row>
    <row r="152" spans="1:32"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row>
    <row r="153" spans="1:32"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row>
    <row r="154" spans="1:32"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row>
    <row r="155" spans="1:32"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row>
    <row r="156" spans="1:32"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row>
    <row r="157" spans="1:32"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row>
    <row r="158" spans="1:32"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row>
    <row r="159" spans="1:32" x14ac:dyDescent="0.2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row>
    <row r="160" spans="1:32"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row>
    <row r="161" spans="1:32" x14ac:dyDescent="0.2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row>
    <row r="162" spans="1:32"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row>
    <row r="163" spans="1:32" x14ac:dyDescent="0.2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row>
    <row r="164" spans="1:32"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row>
    <row r="165" spans="1:32" x14ac:dyDescent="0.2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row>
    <row r="166" spans="1:32" x14ac:dyDescent="0.2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row>
    <row r="167" spans="1:32"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row>
    <row r="168" spans="1:32" x14ac:dyDescent="0.2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row>
    <row r="169" spans="1:32" x14ac:dyDescent="0.2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row>
    <row r="170" spans="1:32" x14ac:dyDescent="0.2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row>
    <row r="171" spans="1:32"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row>
    <row r="172" spans="1:32"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row>
    <row r="173" spans="1:32" x14ac:dyDescent="0.2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row>
    <row r="174" spans="1:32" x14ac:dyDescent="0.2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row>
    <row r="175" spans="1:32" x14ac:dyDescent="0.2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row>
    <row r="176" spans="1:32" x14ac:dyDescent="0.2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row>
    <row r="177" spans="1:32"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row>
    <row r="178" spans="1:32"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row>
    <row r="179" spans="1:32" x14ac:dyDescent="0.2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row>
    <row r="180" spans="1:32" x14ac:dyDescent="0.2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row>
    <row r="181" spans="1:32" x14ac:dyDescent="0.2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row>
    <row r="182" spans="1:32"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row>
    <row r="183" spans="1:32" x14ac:dyDescent="0.2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row>
    <row r="184" spans="1:32" x14ac:dyDescent="0.2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row>
    <row r="185" spans="1:32" x14ac:dyDescent="0.2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row>
    <row r="186" spans="1:32" x14ac:dyDescent="0.2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row>
    <row r="187" spans="1:32"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row>
    <row r="188" spans="1:32" x14ac:dyDescent="0.2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row>
    <row r="189" spans="1:32" x14ac:dyDescent="0.2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row>
    <row r="190" spans="1:32" x14ac:dyDescent="0.2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row>
    <row r="191" spans="1:32" x14ac:dyDescent="0.2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row>
    <row r="192" spans="1:32"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row>
    <row r="193" spans="1:32" x14ac:dyDescent="0.2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row>
    <row r="194" spans="1:32" x14ac:dyDescent="0.2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row>
    <row r="195" spans="1:32" x14ac:dyDescent="0.2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row>
    <row r="196" spans="1:32" x14ac:dyDescent="0.2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row>
    <row r="197" spans="1:32"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row>
    <row r="198" spans="1:32" x14ac:dyDescent="0.2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row>
    <row r="199" spans="1:32" x14ac:dyDescent="0.2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row>
    <row r="200" spans="1:32" x14ac:dyDescent="0.2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row>
    <row r="201" spans="1:32" x14ac:dyDescent="0.2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row>
    <row r="202" spans="1:32"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row>
    <row r="203" spans="1:32" x14ac:dyDescent="0.2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row>
    <row r="204" spans="1:32" x14ac:dyDescent="0.2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row>
    <row r="205" spans="1:32"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row>
    <row r="206" spans="1:32" x14ac:dyDescent="0.2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row>
    <row r="207" spans="1:32"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row>
    <row r="208" spans="1:32" x14ac:dyDescent="0.2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row>
    <row r="209" spans="1:32" x14ac:dyDescent="0.2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row>
    <row r="210" spans="1:32" x14ac:dyDescent="0.2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row>
    <row r="211" spans="1:32" x14ac:dyDescent="0.2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row>
    <row r="212" spans="1:32"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row>
    <row r="213" spans="1:32" x14ac:dyDescent="0.2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row>
    <row r="214" spans="1:32" x14ac:dyDescent="0.2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row>
    <row r="215" spans="1:32" x14ac:dyDescent="0.2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row>
    <row r="216" spans="1:32" x14ac:dyDescent="0.2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row>
    <row r="217" spans="1:32"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row>
    <row r="218" spans="1:32" x14ac:dyDescent="0.2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row>
    <row r="219" spans="1:32" x14ac:dyDescent="0.2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row>
    <row r="220" spans="1:32" x14ac:dyDescent="0.2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row>
    <row r="221" spans="1:32" x14ac:dyDescent="0.2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row>
    <row r="222" spans="1:32" x14ac:dyDescent="0.2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row>
    <row r="223" spans="1:32" x14ac:dyDescent="0.2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row>
    <row r="224" spans="1:32" x14ac:dyDescent="0.2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row>
    <row r="225" spans="1:32" x14ac:dyDescent="0.2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row>
    <row r="226" spans="1:32" x14ac:dyDescent="0.2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row>
    <row r="227" spans="1:32" x14ac:dyDescent="0.2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row>
    <row r="228" spans="1:32" x14ac:dyDescent="0.25">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row>
    <row r="229" spans="1:32" x14ac:dyDescent="0.25">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row>
    <row r="230" spans="1:32" x14ac:dyDescent="0.2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row>
    <row r="231" spans="1:32" x14ac:dyDescent="0.25">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row>
    <row r="232" spans="1:32" x14ac:dyDescent="0.2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row>
    <row r="233" spans="1:32" x14ac:dyDescent="0.25">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row>
    <row r="234" spans="1:32" x14ac:dyDescent="0.25">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row>
    <row r="235" spans="1:32" x14ac:dyDescent="0.2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row>
    <row r="236" spans="1:32" x14ac:dyDescent="0.25">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row>
    <row r="237" spans="1:32" x14ac:dyDescent="0.2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row>
    <row r="238" spans="1:32" x14ac:dyDescent="0.25">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row>
    <row r="239" spans="1:32" x14ac:dyDescent="0.2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row>
    <row r="240" spans="1:32" x14ac:dyDescent="0.25">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row>
    <row r="241" spans="1:32" x14ac:dyDescent="0.25">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row>
    <row r="242" spans="1:32" x14ac:dyDescent="0.2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row>
    <row r="243" spans="1:32" x14ac:dyDescent="0.25">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row>
    <row r="244" spans="1:32" x14ac:dyDescent="0.2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row>
    <row r="245" spans="1:32" x14ac:dyDescent="0.2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row>
    <row r="246" spans="1:32" x14ac:dyDescent="0.25">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row>
    <row r="247" spans="1:32" x14ac:dyDescent="0.2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row>
    <row r="248" spans="1:32" x14ac:dyDescent="0.25">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row>
    <row r="249" spans="1:32" x14ac:dyDescent="0.25">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row>
    <row r="250" spans="1:32" x14ac:dyDescent="0.25">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row>
    <row r="251" spans="1:32" x14ac:dyDescent="0.25">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row>
    <row r="252" spans="1:32" x14ac:dyDescent="0.2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row>
    <row r="253" spans="1:32" x14ac:dyDescent="0.25">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row>
    <row r="254" spans="1:32" x14ac:dyDescent="0.25">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row>
    <row r="255" spans="1:32" x14ac:dyDescent="0.25">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row>
    <row r="256" spans="1:32" x14ac:dyDescent="0.25">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row>
    <row r="257" spans="1:32" x14ac:dyDescent="0.25">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row>
    <row r="258" spans="1:32" x14ac:dyDescent="0.25">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row>
    <row r="259" spans="1:32" x14ac:dyDescent="0.25">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row>
    <row r="260" spans="1:32" x14ac:dyDescent="0.25">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row>
    <row r="261" spans="1:32" x14ac:dyDescent="0.25">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row>
    <row r="262" spans="1:32" x14ac:dyDescent="0.25">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row>
    <row r="263" spans="1:32" x14ac:dyDescent="0.25">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row>
    <row r="264" spans="1:32" x14ac:dyDescent="0.25">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row>
    <row r="265" spans="1:32" x14ac:dyDescent="0.25">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row>
    <row r="266" spans="1:32" x14ac:dyDescent="0.25">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row>
    <row r="267" spans="1:32" x14ac:dyDescent="0.25">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row>
    <row r="268" spans="1:32" x14ac:dyDescent="0.25">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row>
    <row r="269" spans="1:32" x14ac:dyDescent="0.25">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row>
    <row r="270" spans="1:32" x14ac:dyDescent="0.25">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row>
    <row r="271" spans="1:32" x14ac:dyDescent="0.25">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row>
    <row r="272" spans="1:32" x14ac:dyDescent="0.25">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row>
    <row r="273" spans="1:32" x14ac:dyDescent="0.25">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row>
    <row r="274" spans="1:32" x14ac:dyDescent="0.25">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row>
    <row r="275" spans="1:32" x14ac:dyDescent="0.25">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row>
    <row r="276" spans="1:32" x14ac:dyDescent="0.25">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row>
    <row r="277" spans="1:32" x14ac:dyDescent="0.25">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row>
    <row r="278" spans="1:32" x14ac:dyDescent="0.25">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row>
    <row r="279" spans="1:32" x14ac:dyDescent="0.25">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row>
    <row r="280" spans="1:32" x14ac:dyDescent="0.25">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row>
    <row r="281" spans="1:32" x14ac:dyDescent="0.25">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row>
    <row r="282" spans="1:32" x14ac:dyDescent="0.25">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row>
    <row r="283" spans="1:32" x14ac:dyDescent="0.25">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row>
    <row r="284" spans="1:32" x14ac:dyDescent="0.25">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row>
    <row r="285" spans="1:32" x14ac:dyDescent="0.25">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row>
    <row r="286" spans="1:32" x14ac:dyDescent="0.25">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row>
    <row r="287" spans="1:32" x14ac:dyDescent="0.25">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row>
    <row r="288" spans="1:32" x14ac:dyDescent="0.25">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row>
    <row r="289" spans="1:32" x14ac:dyDescent="0.25">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row>
    <row r="290" spans="1:32" x14ac:dyDescent="0.25">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row>
    <row r="291" spans="1:32" x14ac:dyDescent="0.25">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row>
    <row r="292" spans="1:32" x14ac:dyDescent="0.25">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row>
    <row r="293" spans="1:32" x14ac:dyDescent="0.25">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row>
    <row r="294" spans="1:32" x14ac:dyDescent="0.25">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row>
    <row r="295" spans="1:32" x14ac:dyDescent="0.25">
      <c r="A295" s="28"/>
      <c r="B295" s="28"/>
      <c r="C295" s="28"/>
      <c r="D295" s="28"/>
      <c r="E295" s="28"/>
      <c r="F295" s="28"/>
      <c r="G295" s="28"/>
      <c r="H295" s="28"/>
      <c r="I295" s="28"/>
    </row>
    <row r="296" spans="1:32" x14ac:dyDescent="0.25">
      <c r="A296" s="28"/>
      <c r="B296" s="28"/>
      <c r="C296" s="28"/>
      <c r="D296" s="28"/>
      <c r="E296" s="28"/>
      <c r="F296" s="28"/>
      <c r="G296" s="28"/>
      <c r="H296" s="28"/>
      <c r="I296" s="28"/>
    </row>
    <row r="297" spans="1:32" x14ac:dyDescent="0.25">
      <c r="A297" s="28"/>
      <c r="B297" s="28"/>
      <c r="C297" s="28"/>
      <c r="D297" s="28"/>
      <c r="E297" s="28"/>
      <c r="F297" s="28"/>
      <c r="G297" s="28"/>
      <c r="H297" s="28"/>
      <c r="I297" s="28"/>
    </row>
    <row r="298" spans="1:32" x14ac:dyDescent="0.25">
      <c r="A298" s="28"/>
      <c r="B298" s="28"/>
      <c r="C298" s="28"/>
      <c r="D298" s="28"/>
      <c r="E298" s="28"/>
      <c r="F298" s="28"/>
      <c r="G298" s="28"/>
      <c r="H298" s="28"/>
      <c r="I298" s="28"/>
    </row>
    <row r="299" spans="1:32" x14ac:dyDescent="0.25">
      <c r="A299" s="28"/>
      <c r="B299" s="28"/>
      <c r="C299" s="28"/>
      <c r="D299" s="28"/>
      <c r="E299" s="28"/>
      <c r="F299" s="28"/>
      <c r="G299" s="28"/>
      <c r="H299" s="28"/>
      <c r="I299" s="28"/>
    </row>
    <row r="300" spans="1:32" x14ac:dyDescent="0.25">
      <c r="A300" s="28"/>
      <c r="B300" s="28"/>
      <c r="C300" s="28"/>
      <c r="D300" s="28"/>
      <c r="E300" s="28"/>
      <c r="F300" s="28"/>
      <c r="G300" s="28"/>
      <c r="H300" s="28"/>
      <c r="I300" s="28"/>
    </row>
    <row r="301" spans="1:32" x14ac:dyDescent="0.25">
      <c r="A301" s="28"/>
      <c r="B301" s="28"/>
      <c r="C301" s="28"/>
      <c r="D301" s="28"/>
      <c r="E301" s="28"/>
      <c r="F301" s="28"/>
      <c r="G301" s="28"/>
      <c r="H301" s="28"/>
      <c r="I301" s="28"/>
    </row>
    <row r="302" spans="1:32" x14ac:dyDescent="0.25">
      <c r="A302" s="28"/>
      <c r="B302" s="28"/>
      <c r="C302" s="28"/>
      <c r="D302" s="28"/>
      <c r="E302" s="28"/>
      <c r="F302" s="28"/>
      <c r="G302" s="28"/>
      <c r="H302" s="28"/>
      <c r="I302" s="28"/>
    </row>
    <row r="303" spans="1:32" x14ac:dyDescent="0.25">
      <c r="A303" s="28"/>
      <c r="B303" s="28"/>
      <c r="C303" s="28"/>
      <c r="D303" s="28"/>
      <c r="E303" s="28"/>
      <c r="F303" s="28"/>
      <c r="G303" s="28"/>
      <c r="H303" s="28"/>
      <c r="I303" s="28"/>
    </row>
    <row r="304" spans="1:32" x14ac:dyDescent="0.25">
      <c r="A304" s="28"/>
      <c r="B304" s="28"/>
      <c r="C304" s="28"/>
      <c r="D304" s="28"/>
      <c r="E304" s="28"/>
      <c r="F304" s="28"/>
      <c r="G304" s="28"/>
      <c r="H304" s="28"/>
      <c r="I304" s="28"/>
    </row>
    <row r="305" spans="1:9" x14ac:dyDescent="0.25">
      <c r="A305" s="28"/>
      <c r="B305" s="28"/>
      <c r="C305" s="28"/>
      <c r="D305" s="28"/>
      <c r="E305" s="28"/>
      <c r="F305" s="28"/>
      <c r="G305" s="28"/>
      <c r="H305" s="28"/>
      <c r="I305" s="28"/>
    </row>
    <row r="306" spans="1:9" x14ac:dyDescent="0.25">
      <c r="A306" s="28"/>
      <c r="B306" s="28"/>
      <c r="C306" s="28"/>
      <c r="D306" s="28"/>
      <c r="E306" s="28"/>
      <c r="F306" s="28"/>
      <c r="G306" s="28"/>
      <c r="H306" s="28"/>
      <c r="I306" s="28"/>
    </row>
    <row r="307" spans="1:9" x14ac:dyDescent="0.25">
      <c r="A307" s="28"/>
      <c r="B307" s="28"/>
      <c r="C307" s="28"/>
      <c r="D307" s="28"/>
      <c r="E307" s="28"/>
      <c r="F307" s="28"/>
      <c r="G307" s="28"/>
      <c r="H307" s="28"/>
      <c r="I307" s="28"/>
    </row>
    <row r="308" spans="1:9" x14ac:dyDescent="0.25">
      <c r="A308" s="28"/>
      <c r="B308" s="28"/>
      <c r="C308" s="28"/>
      <c r="D308" s="28"/>
      <c r="E308" s="28"/>
      <c r="F308" s="28"/>
      <c r="G308" s="28"/>
      <c r="H308" s="28"/>
      <c r="I308" s="28"/>
    </row>
    <row r="309" spans="1:9" x14ac:dyDescent="0.25">
      <c r="A309" s="28"/>
      <c r="B309" s="28"/>
      <c r="C309" s="28"/>
      <c r="D309" s="28"/>
      <c r="E309" s="28"/>
      <c r="F309" s="28"/>
      <c r="G309" s="28"/>
      <c r="H309" s="28"/>
      <c r="I309" s="28"/>
    </row>
    <row r="310" spans="1:9" x14ac:dyDescent="0.25">
      <c r="A310" s="28"/>
      <c r="B310" s="28"/>
      <c r="C310" s="28"/>
      <c r="D310" s="28"/>
      <c r="E310" s="28"/>
      <c r="F310" s="28"/>
      <c r="G310" s="28"/>
      <c r="H310" s="28"/>
      <c r="I310" s="28"/>
    </row>
    <row r="311" spans="1:9" x14ac:dyDescent="0.25">
      <c r="A311" s="28"/>
      <c r="B311" s="28"/>
      <c r="C311" s="28"/>
      <c r="D311" s="28"/>
      <c r="E311" s="28"/>
      <c r="F311" s="28"/>
      <c r="G311" s="28"/>
      <c r="H311" s="28"/>
      <c r="I311" s="28"/>
    </row>
    <row r="312" spans="1:9" x14ac:dyDescent="0.25">
      <c r="A312" s="28"/>
      <c r="B312" s="28"/>
      <c r="C312" s="28"/>
      <c r="D312" s="28"/>
      <c r="E312" s="28"/>
      <c r="F312" s="28"/>
      <c r="G312" s="28"/>
      <c r="H312" s="28"/>
      <c r="I312" s="28"/>
    </row>
    <row r="313" spans="1:9" x14ac:dyDescent="0.25">
      <c r="A313" s="28"/>
      <c r="B313" s="28"/>
      <c r="C313" s="28"/>
      <c r="D313" s="28"/>
      <c r="E313" s="28"/>
      <c r="F313" s="28"/>
      <c r="G313" s="28"/>
      <c r="H313" s="28"/>
      <c r="I313" s="28"/>
    </row>
    <row r="314" spans="1:9" x14ac:dyDescent="0.25">
      <c r="A314" s="28"/>
      <c r="B314" s="28"/>
      <c r="C314" s="28"/>
      <c r="D314" s="28"/>
      <c r="E314" s="28"/>
      <c r="F314" s="28"/>
      <c r="G314" s="28"/>
      <c r="H314" s="28"/>
      <c r="I314" s="28"/>
    </row>
    <row r="315" spans="1:9" x14ac:dyDescent="0.25">
      <c r="A315" s="28"/>
      <c r="B315" s="28"/>
      <c r="C315" s="28"/>
      <c r="D315" s="28"/>
      <c r="E315" s="28"/>
      <c r="F315" s="28"/>
      <c r="G315" s="28"/>
      <c r="H315" s="28"/>
      <c r="I315" s="28"/>
    </row>
    <row r="316" spans="1:9" x14ac:dyDescent="0.25">
      <c r="A316" s="28"/>
      <c r="B316" s="28"/>
      <c r="C316" s="28"/>
      <c r="D316" s="28"/>
      <c r="E316" s="28"/>
      <c r="F316" s="28"/>
      <c r="G316" s="28"/>
      <c r="H316" s="28"/>
      <c r="I316" s="28"/>
    </row>
    <row r="317" spans="1:9" x14ac:dyDescent="0.25">
      <c r="A317" s="28"/>
      <c r="B317" s="28"/>
      <c r="C317" s="28"/>
      <c r="D317" s="28"/>
      <c r="E317" s="28"/>
      <c r="F317" s="28"/>
      <c r="G317" s="28"/>
      <c r="H317" s="28"/>
      <c r="I317" s="28"/>
    </row>
    <row r="318" spans="1:9" x14ac:dyDescent="0.25">
      <c r="A318" s="28"/>
      <c r="B318" s="28"/>
      <c r="C318" s="28"/>
      <c r="D318" s="28"/>
      <c r="E318" s="28"/>
      <c r="F318" s="28"/>
      <c r="G318" s="28"/>
      <c r="H318" s="28"/>
      <c r="I318" s="28"/>
    </row>
    <row r="319" spans="1:9" x14ac:dyDescent="0.25">
      <c r="A319" s="28"/>
      <c r="B319" s="28"/>
      <c r="C319" s="28"/>
      <c r="D319" s="28"/>
      <c r="E319" s="28"/>
      <c r="F319" s="28"/>
      <c r="G319" s="28"/>
      <c r="H319" s="28"/>
      <c r="I319" s="28"/>
    </row>
    <row r="320" spans="1:9" x14ac:dyDescent="0.25">
      <c r="A320" s="28"/>
      <c r="B320" s="28"/>
      <c r="C320" s="28"/>
      <c r="D320" s="28"/>
      <c r="E320" s="28"/>
      <c r="F320" s="28"/>
      <c r="G320" s="28"/>
      <c r="H320" s="28"/>
      <c r="I320" s="28"/>
    </row>
    <row r="321" spans="1:9" x14ac:dyDescent="0.25">
      <c r="A321" s="28"/>
      <c r="B321" s="28"/>
      <c r="C321" s="28"/>
      <c r="D321" s="28"/>
      <c r="E321" s="28"/>
      <c r="F321" s="28"/>
      <c r="G321" s="28"/>
      <c r="H321" s="28"/>
      <c r="I321" s="28"/>
    </row>
    <row r="322" spans="1:9" x14ac:dyDescent="0.25">
      <c r="A322" s="28"/>
      <c r="B322" s="28"/>
      <c r="C322" s="28"/>
      <c r="D322" s="28"/>
      <c r="E322" s="28"/>
      <c r="F322" s="28"/>
      <c r="G322" s="28"/>
      <c r="H322" s="28"/>
      <c r="I322" s="28"/>
    </row>
    <row r="323" spans="1:9" x14ac:dyDescent="0.25">
      <c r="A323" s="28"/>
      <c r="B323" s="28"/>
      <c r="C323" s="28"/>
      <c r="D323" s="28"/>
      <c r="E323" s="28"/>
      <c r="F323" s="28"/>
      <c r="G323" s="28"/>
      <c r="H323" s="28"/>
      <c r="I323" s="28"/>
    </row>
    <row r="324" spans="1:9" x14ac:dyDescent="0.25">
      <c r="A324" s="28"/>
      <c r="B324" s="28"/>
      <c r="C324" s="28"/>
      <c r="D324" s="28"/>
      <c r="E324" s="28"/>
      <c r="F324" s="28"/>
      <c r="G324" s="28"/>
      <c r="H324" s="28"/>
      <c r="I324" s="28"/>
    </row>
    <row r="325" spans="1:9" x14ac:dyDescent="0.25">
      <c r="A325" s="28"/>
      <c r="B325" s="28"/>
      <c r="C325" s="28"/>
      <c r="D325" s="28"/>
      <c r="E325" s="28"/>
      <c r="F325" s="28"/>
      <c r="G325" s="28"/>
      <c r="H325" s="28"/>
      <c r="I325" s="28"/>
    </row>
    <row r="326" spans="1:9" x14ac:dyDescent="0.25">
      <c r="A326" s="28"/>
      <c r="B326" s="28"/>
      <c r="C326" s="28"/>
      <c r="D326" s="28"/>
      <c r="E326" s="28"/>
      <c r="F326" s="28"/>
      <c r="G326" s="28"/>
      <c r="H326" s="28"/>
      <c r="I326" s="28"/>
    </row>
    <row r="327" spans="1:9" x14ac:dyDescent="0.25">
      <c r="A327" s="28"/>
      <c r="B327" s="28"/>
      <c r="C327" s="28"/>
      <c r="D327" s="28"/>
      <c r="E327" s="28"/>
      <c r="F327" s="28"/>
      <c r="G327" s="28"/>
      <c r="H327" s="28"/>
      <c r="I327" s="28"/>
    </row>
    <row r="328" spans="1:9" x14ac:dyDescent="0.25">
      <c r="A328" s="28"/>
      <c r="B328" s="28"/>
      <c r="C328" s="28"/>
      <c r="D328" s="28"/>
      <c r="E328" s="28"/>
      <c r="F328" s="28"/>
      <c r="G328" s="28"/>
      <c r="H328" s="28"/>
      <c r="I328" s="28"/>
    </row>
    <row r="329" spans="1:9" x14ac:dyDescent="0.25">
      <c r="A329" s="28"/>
      <c r="B329" s="28"/>
      <c r="C329" s="28"/>
      <c r="D329" s="28"/>
      <c r="E329" s="28"/>
      <c r="F329" s="28"/>
      <c r="G329" s="28"/>
      <c r="H329" s="28"/>
      <c r="I329" s="28"/>
    </row>
    <row r="330" spans="1:9" x14ac:dyDescent="0.25">
      <c r="A330" s="28"/>
      <c r="B330" s="28"/>
      <c r="C330" s="28"/>
      <c r="D330" s="28"/>
      <c r="E330" s="28"/>
      <c r="F330" s="28"/>
      <c r="G330" s="28"/>
      <c r="H330" s="28"/>
      <c r="I330" s="28"/>
    </row>
    <row r="331" spans="1:9" x14ac:dyDescent="0.25">
      <c r="A331" s="28"/>
      <c r="B331" s="28"/>
      <c r="C331" s="28"/>
      <c r="D331" s="28"/>
      <c r="E331" s="28"/>
      <c r="F331" s="28"/>
      <c r="G331" s="28"/>
      <c r="H331" s="28"/>
      <c r="I331" s="28"/>
    </row>
    <row r="332" spans="1:9" x14ac:dyDescent="0.25">
      <c r="A332" s="28"/>
      <c r="B332" s="28"/>
      <c r="C332" s="28"/>
      <c r="D332" s="28"/>
      <c r="E332" s="28"/>
      <c r="F332" s="28"/>
      <c r="G332" s="28"/>
      <c r="H332" s="28"/>
      <c r="I332" s="28"/>
    </row>
    <row r="333" spans="1:9" x14ac:dyDescent="0.25">
      <c r="A333" s="28"/>
      <c r="B333" s="28"/>
      <c r="C333" s="28"/>
      <c r="D333" s="28"/>
      <c r="E333" s="28"/>
      <c r="F333" s="28"/>
      <c r="G333" s="28"/>
      <c r="H333" s="28"/>
      <c r="I333" s="28"/>
    </row>
    <row r="334" spans="1:9" x14ac:dyDescent="0.25">
      <c r="A334" s="28"/>
      <c r="B334" s="28"/>
      <c r="C334" s="28"/>
      <c r="D334" s="28"/>
      <c r="E334" s="28"/>
      <c r="F334" s="28"/>
      <c r="G334" s="28"/>
      <c r="H334" s="28"/>
      <c r="I334" s="28"/>
    </row>
    <row r="335" spans="1:9" x14ac:dyDescent="0.25">
      <c r="A335" s="28"/>
      <c r="B335" s="28"/>
      <c r="C335" s="28"/>
      <c r="D335" s="28"/>
      <c r="E335" s="28"/>
      <c r="F335" s="28"/>
      <c r="G335" s="28"/>
      <c r="H335" s="28"/>
      <c r="I335" s="28"/>
    </row>
    <row r="336" spans="1:9" x14ac:dyDescent="0.25">
      <c r="A336" s="28"/>
      <c r="B336" s="28"/>
      <c r="C336" s="28"/>
      <c r="D336" s="28"/>
      <c r="E336" s="28"/>
      <c r="F336" s="28"/>
      <c r="G336" s="28"/>
      <c r="H336" s="28"/>
      <c r="I336" s="28"/>
    </row>
    <row r="337" spans="1:9" x14ac:dyDescent="0.25">
      <c r="A337" s="28"/>
      <c r="B337" s="28"/>
      <c r="C337" s="28"/>
      <c r="D337" s="28"/>
      <c r="E337" s="28"/>
      <c r="F337" s="28"/>
      <c r="G337" s="28"/>
      <c r="H337" s="28"/>
      <c r="I337" s="28"/>
    </row>
    <row r="338" spans="1:9" x14ac:dyDescent="0.25">
      <c r="A338" s="28"/>
      <c r="B338" s="28"/>
      <c r="C338" s="28"/>
      <c r="D338" s="28"/>
      <c r="E338" s="28"/>
      <c r="F338" s="28"/>
      <c r="G338" s="28"/>
      <c r="H338" s="28"/>
      <c r="I338" s="28"/>
    </row>
    <row r="339" spans="1:9" x14ac:dyDescent="0.25">
      <c r="A339" s="28"/>
      <c r="B339" s="28"/>
      <c r="C339" s="28"/>
      <c r="D339" s="28"/>
      <c r="E339" s="28"/>
      <c r="F339" s="28"/>
      <c r="G339" s="28"/>
      <c r="H339" s="28"/>
      <c r="I339" s="28"/>
    </row>
    <row r="340" spans="1:9" x14ac:dyDescent="0.25">
      <c r="A340" s="28"/>
      <c r="B340" s="28"/>
      <c r="C340" s="28"/>
      <c r="D340" s="28"/>
      <c r="E340" s="28"/>
      <c r="F340" s="28"/>
      <c r="G340" s="28"/>
      <c r="H340" s="28"/>
      <c r="I340" s="28"/>
    </row>
    <row r="341" spans="1:9" x14ac:dyDescent="0.25">
      <c r="A341" s="28"/>
      <c r="B341" s="28"/>
      <c r="C341" s="28"/>
      <c r="D341" s="28"/>
      <c r="E341" s="28"/>
      <c r="F341" s="28"/>
      <c r="G341" s="28"/>
      <c r="H341" s="28"/>
      <c r="I341" s="28"/>
    </row>
    <row r="342" spans="1:9" x14ac:dyDescent="0.25">
      <c r="A342" s="28"/>
      <c r="B342" s="28"/>
      <c r="C342" s="28"/>
      <c r="D342" s="28"/>
      <c r="E342" s="28"/>
      <c r="F342" s="28"/>
      <c r="G342" s="28"/>
      <c r="H342" s="28"/>
      <c r="I342" s="28"/>
    </row>
    <row r="343" spans="1:9" x14ac:dyDescent="0.25">
      <c r="A343" s="28"/>
      <c r="B343" s="28"/>
      <c r="C343" s="28"/>
      <c r="D343" s="28"/>
      <c r="E343" s="28"/>
      <c r="F343" s="28"/>
      <c r="G343" s="28"/>
      <c r="H343" s="28"/>
      <c r="I343" s="28"/>
    </row>
    <row r="344" spans="1:9" x14ac:dyDescent="0.25">
      <c r="A344" s="28"/>
      <c r="B344" s="28"/>
      <c r="C344" s="28"/>
      <c r="D344" s="28"/>
      <c r="E344" s="28"/>
      <c r="F344" s="28"/>
      <c r="G344" s="28"/>
      <c r="H344" s="28"/>
      <c r="I344" s="28"/>
    </row>
    <row r="345" spans="1:9" x14ac:dyDescent="0.25">
      <c r="A345" s="28"/>
      <c r="B345" s="28"/>
      <c r="C345" s="28"/>
      <c r="D345" s="28"/>
      <c r="E345" s="28"/>
      <c r="F345" s="28"/>
      <c r="G345" s="28"/>
      <c r="H345" s="28"/>
      <c r="I345" s="28"/>
    </row>
    <row r="346" spans="1:9" x14ac:dyDescent="0.25">
      <c r="A346" s="28"/>
      <c r="B346" s="28"/>
      <c r="C346" s="28"/>
      <c r="D346" s="28"/>
      <c r="E346" s="28"/>
      <c r="F346" s="28"/>
      <c r="G346" s="28"/>
      <c r="H346" s="28"/>
      <c r="I346" s="28"/>
    </row>
    <row r="347" spans="1:9" x14ac:dyDescent="0.25">
      <c r="A347" s="28"/>
      <c r="B347" s="28"/>
      <c r="C347" s="28"/>
      <c r="D347" s="28"/>
      <c r="E347" s="28"/>
      <c r="F347" s="28"/>
      <c r="G347" s="28"/>
      <c r="H347" s="28"/>
      <c r="I347" s="28"/>
    </row>
    <row r="348" spans="1:9" x14ac:dyDescent="0.25">
      <c r="A348" s="28"/>
      <c r="B348" s="28"/>
      <c r="C348" s="28"/>
      <c r="D348" s="28"/>
      <c r="E348" s="28"/>
      <c r="F348" s="28"/>
      <c r="G348" s="28"/>
      <c r="H348" s="28"/>
      <c r="I348" s="28"/>
    </row>
    <row r="349" spans="1:9" x14ac:dyDescent="0.25">
      <c r="A349" s="28"/>
      <c r="B349" s="28"/>
      <c r="C349" s="28"/>
      <c r="D349" s="28"/>
      <c r="E349" s="28"/>
      <c r="F349" s="28"/>
      <c r="G349" s="28"/>
      <c r="H349" s="28"/>
      <c r="I349" s="28"/>
    </row>
    <row r="350" spans="1:9" x14ac:dyDescent="0.25">
      <c r="A350" s="28"/>
      <c r="B350" s="28"/>
      <c r="C350" s="28"/>
      <c r="D350" s="28"/>
      <c r="E350" s="28"/>
      <c r="F350" s="28"/>
      <c r="G350" s="28"/>
      <c r="H350" s="28"/>
      <c r="I350" s="28"/>
    </row>
    <row r="351" spans="1:9" x14ac:dyDescent="0.25">
      <c r="A351" s="28"/>
      <c r="B351" s="28"/>
      <c r="C351" s="28"/>
      <c r="D351" s="28"/>
      <c r="E351" s="28"/>
      <c r="F351" s="28"/>
      <c r="G351" s="28"/>
      <c r="H351" s="28"/>
      <c r="I351" s="28"/>
    </row>
    <row r="352" spans="1:9" x14ac:dyDescent="0.25">
      <c r="A352" s="28"/>
      <c r="B352" s="28"/>
      <c r="C352" s="28"/>
      <c r="D352" s="28"/>
      <c r="E352" s="28"/>
      <c r="F352" s="28"/>
      <c r="G352" s="28"/>
      <c r="H352" s="28"/>
      <c r="I352" s="28"/>
    </row>
    <row r="353" spans="1:9" x14ac:dyDescent="0.25">
      <c r="A353" s="28"/>
      <c r="B353" s="28"/>
      <c r="C353" s="28"/>
      <c r="D353" s="28"/>
      <c r="E353" s="28"/>
      <c r="F353" s="28"/>
      <c r="G353" s="28"/>
      <c r="H353" s="28"/>
      <c r="I353" s="28"/>
    </row>
    <row r="354" spans="1:9" x14ac:dyDescent="0.25">
      <c r="A354" s="28"/>
      <c r="B354" s="28"/>
      <c r="C354" s="28"/>
      <c r="D354" s="28"/>
      <c r="E354" s="28"/>
      <c r="F354" s="28"/>
      <c r="G354" s="28"/>
      <c r="H354" s="28"/>
      <c r="I354" s="28"/>
    </row>
    <row r="355" spans="1:9" x14ac:dyDescent="0.25">
      <c r="A355" s="28"/>
      <c r="B355" s="28"/>
      <c r="C355" s="28"/>
      <c r="D355" s="28"/>
      <c r="E355" s="28"/>
      <c r="F355" s="28"/>
      <c r="G355" s="28"/>
      <c r="H355" s="28"/>
      <c r="I355" s="28"/>
    </row>
    <row r="356" spans="1:9" x14ac:dyDescent="0.25">
      <c r="A356" s="28"/>
      <c r="B356" s="28"/>
      <c r="C356" s="28"/>
      <c r="D356" s="28"/>
      <c r="E356" s="28"/>
      <c r="F356" s="28"/>
      <c r="G356" s="28"/>
      <c r="H356" s="28"/>
      <c r="I356" s="28"/>
    </row>
    <row r="357" spans="1:9" x14ac:dyDescent="0.25">
      <c r="A357" s="28"/>
      <c r="B357" s="28"/>
      <c r="C357" s="28"/>
      <c r="D357" s="28"/>
      <c r="E357" s="28"/>
      <c r="F357" s="28"/>
      <c r="G357" s="28"/>
      <c r="H357" s="28"/>
      <c r="I357" s="28"/>
    </row>
    <row r="358" spans="1:9" x14ac:dyDescent="0.25">
      <c r="A358" s="28"/>
      <c r="B358" s="28"/>
      <c r="C358" s="28"/>
      <c r="D358" s="28"/>
      <c r="E358" s="28"/>
      <c r="F358" s="28"/>
      <c r="G358" s="28"/>
      <c r="H358" s="28"/>
      <c r="I358" s="28"/>
    </row>
    <row r="359" spans="1:9" x14ac:dyDescent="0.25">
      <c r="A359" s="28"/>
      <c r="B359" s="28"/>
      <c r="C359" s="28"/>
      <c r="D359" s="28"/>
      <c r="E359" s="28"/>
      <c r="F359" s="28"/>
      <c r="G359" s="28"/>
      <c r="H359" s="28"/>
      <c r="I359" s="28"/>
    </row>
    <row r="360" spans="1:9" x14ac:dyDescent="0.25">
      <c r="A360" s="28"/>
      <c r="B360" s="28"/>
      <c r="C360" s="28"/>
      <c r="D360" s="28"/>
      <c r="E360" s="28"/>
      <c r="F360" s="28"/>
      <c r="G360" s="28"/>
      <c r="H360" s="28"/>
      <c r="I360" s="28"/>
    </row>
    <row r="361" spans="1:9" x14ac:dyDescent="0.25">
      <c r="A361" s="28"/>
      <c r="B361" s="28"/>
      <c r="C361" s="28"/>
      <c r="D361" s="28"/>
      <c r="E361" s="28"/>
      <c r="F361" s="28"/>
      <c r="G361" s="28"/>
      <c r="H361" s="28"/>
      <c r="I361" s="28"/>
    </row>
    <row r="362" spans="1:9" x14ac:dyDescent="0.25">
      <c r="A362" s="28"/>
      <c r="B362" s="28"/>
      <c r="C362" s="28"/>
      <c r="D362" s="28"/>
      <c r="E362" s="28"/>
      <c r="F362" s="28"/>
      <c r="G362" s="28"/>
      <c r="H362" s="28"/>
      <c r="I362" s="28"/>
    </row>
    <row r="363" spans="1:9" x14ac:dyDescent="0.25">
      <c r="A363" s="28"/>
      <c r="B363" s="28"/>
      <c r="C363" s="28"/>
      <c r="D363" s="28"/>
      <c r="E363" s="28"/>
      <c r="F363" s="28"/>
      <c r="G363" s="28"/>
      <c r="H363" s="28"/>
      <c r="I363" s="28"/>
    </row>
    <row r="364" spans="1:9" x14ac:dyDescent="0.25">
      <c r="A364" s="28"/>
      <c r="B364" s="28"/>
      <c r="C364" s="28"/>
      <c r="D364" s="28"/>
      <c r="E364" s="28"/>
      <c r="F364" s="28"/>
      <c r="G364" s="28"/>
      <c r="H364" s="28"/>
      <c r="I364" s="28"/>
    </row>
    <row r="365" spans="1:9" x14ac:dyDescent="0.25">
      <c r="A365" s="28"/>
      <c r="B365" s="28"/>
      <c r="C365" s="28"/>
      <c r="D365" s="28"/>
      <c r="E365" s="28"/>
      <c r="F365" s="28"/>
      <c r="G365" s="28"/>
      <c r="H365" s="28"/>
      <c r="I365" s="28"/>
    </row>
    <row r="366" spans="1:9" x14ac:dyDescent="0.25">
      <c r="A366" s="28"/>
      <c r="B366" s="28"/>
      <c r="C366" s="28"/>
      <c r="D366" s="28"/>
      <c r="E366" s="28"/>
      <c r="F366" s="28"/>
      <c r="G366" s="28"/>
      <c r="H366" s="28"/>
      <c r="I366" s="28"/>
    </row>
    <row r="367" spans="1:9" x14ac:dyDescent="0.25">
      <c r="A367" s="28"/>
      <c r="B367" s="28"/>
      <c r="C367" s="28"/>
      <c r="D367" s="28"/>
      <c r="E367" s="28"/>
      <c r="F367" s="28"/>
      <c r="G367" s="28"/>
      <c r="H367" s="28"/>
      <c r="I367" s="28"/>
    </row>
    <row r="368" spans="1:9" x14ac:dyDescent="0.25">
      <c r="A368" s="28"/>
      <c r="B368" s="28"/>
      <c r="C368" s="28"/>
      <c r="D368" s="28"/>
      <c r="E368" s="28"/>
      <c r="F368" s="28"/>
      <c r="G368" s="28"/>
      <c r="H368" s="28"/>
      <c r="I368" s="28"/>
    </row>
    <row r="369" spans="1:9" x14ac:dyDescent="0.25">
      <c r="A369" s="28"/>
      <c r="B369" s="28"/>
      <c r="C369" s="28"/>
      <c r="D369" s="28"/>
      <c r="E369" s="28"/>
      <c r="F369" s="28"/>
      <c r="G369" s="28"/>
      <c r="H369" s="28"/>
      <c r="I369" s="28"/>
    </row>
    <row r="370" spans="1:9" x14ac:dyDescent="0.25">
      <c r="A370" s="28"/>
      <c r="B370" s="28"/>
      <c r="C370" s="28"/>
      <c r="D370" s="28"/>
      <c r="E370" s="28"/>
      <c r="F370" s="28"/>
      <c r="G370" s="28"/>
      <c r="H370" s="28"/>
      <c r="I370" s="28"/>
    </row>
    <row r="371" spans="1:9" x14ac:dyDescent="0.25">
      <c r="A371" s="28"/>
      <c r="B371" s="28"/>
      <c r="C371" s="28"/>
      <c r="D371" s="28"/>
      <c r="E371" s="28"/>
      <c r="F371" s="28"/>
      <c r="G371" s="28"/>
      <c r="H371" s="28"/>
      <c r="I371" s="28"/>
    </row>
    <row r="372" spans="1:9" x14ac:dyDescent="0.25">
      <c r="A372" s="28"/>
      <c r="B372" s="28"/>
      <c r="C372" s="28"/>
      <c r="D372" s="28"/>
      <c r="E372" s="28"/>
      <c r="F372" s="28"/>
      <c r="G372" s="28"/>
      <c r="H372" s="28"/>
      <c r="I372" s="28"/>
    </row>
    <row r="373" spans="1:9" x14ac:dyDescent="0.25">
      <c r="A373" s="28"/>
      <c r="B373" s="28"/>
      <c r="C373" s="28"/>
      <c r="D373" s="28"/>
      <c r="E373" s="28"/>
      <c r="F373" s="28"/>
      <c r="G373" s="28"/>
      <c r="H373" s="28"/>
      <c r="I373" s="28"/>
    </row>
    <row r="374" spans="1:9" x14ac:dyDescent="0.25">
      <c r="A374" s="28"/>
      <c r="B374" s="28"/>
      <c r="C374" s="28"/>
      <c r="D374" s="28"/>
      <c r="E374" s="28"/>
      <c r="F374" s="28"/>
      <c r="G374" s="28"/>
      <c r="H374" s="28"/>
      <c r="I374" s="28"/>
    </row>
    <row r="375" spans="1:9" x14ac:dyDescent="0.25">
      <c r="A375" s="28"/>
      <c r="B375" s="28"/>
      <c r="C375" s="28"/>
      <c r="D375" s="28"/>
      <c r="E375" s="28"/>
      <c r="F375" s="28"/>
      <c r="G375" s="28"/>
      <c r="H375" s="28"/>
      <c r="I375" s="28"/>
    </row>
    <row r="376" spans="1:9" x14ac:dyDescent="0.25">
      <c r="A376" s="28"/>
      <c r="B376" s="28"/>
      <c r="C376" s="28"/>
      <c r="D376" s="28"/>
      <c r="E376" s="28"/>
      <c r="F376" s="28"/>
      <c r="G376" s="28"/>
      <c r="H376" s="28"/>
      <c r="I376" s="28"/>
    </row>
    <row r="377" spans="1:9" x14ac:dyDescent="0.25">
      <c r="A377" s="28"/>
      <c r="B377" s="28"/>
      <c r="C377" s="28"/>
      <c r="D377" s="28"/>
      <c r="E377" s="28"/>
      <c r="F377" s="28"/>
      <c r="G377" s="28"/>
      <c r="H377" s="28"/>
      <c r="I377" s="28"/>
    </row>
    <row r="378" spans="1:9" x14ac:dyDescent="0.25">
      <c r="A378" s="28"/>
      <c r="B378" s="28"/>
      <c r="C378" s="28"/>
      <c r="D378" s="28"/>
      <c r="E378" s="28"/>
      <c r="F378" s="28"/>
      <c r="G378" s="28"/>
      <c r="H378" s="28"/>
      <c r="I378" s="28"/>
    </row>
    <row r="379" spans="1:9" x14ac:dyDescent="0.25">
      <c r="A379" s="28"/>
      <c r="B379" s="28"/>
      <c r="C379" s="28"/>
      <c r="D379" s="28"/>
      <c r="E379" s="28"/>
      <c r="F379" s="28"/>
      <c r="G379" s="28"/>
      <c r="H379" s="28"/>
      <c r="I379" s="28"/>
    </row>
    <row r="380" spans="1:9" x14ac:dyDescent="0.25">
      <c r="A380" s="28"/>
      <c r="B380" s="28"/>
      <c r="C380" s="28"/>
      <c r="D380" s="28"/>
      <c r="E380" s="28"/>
      <c r="F380" s="28"/>
      <c r="G380" s="28"/>
      <c r="H380" s="28"/>
      <c r="I380" s="28"/>
    </row>
    <row r="381" spans="1:9" x14ac:dyDescent="0.25">
      <c r="A381" s="28"/>
      <c r="B381" s="28"/>
      <c r="C381" s="28"/>
      <c r="D381" s="28"/>
      <c r="E381" s="28"/>
      <c r="F381" s="28"/>
      <c r="G381" s="28"/>
      <c r="H381" s="28"/>
      <c r="I381" s="28"/>
    </row>
    <row r="382" spans="1:9" x14ac:dyDescent="0.25">
      <c r="A382" s="28"/>
      <c r="B382" s="28"/>
      <c r="C382" s="28"/>
      <c r="D382" s="28"/>
      <c r="E382" s="28"/>
      <c r="F382" s="28"/>
      <c r="G382" s="28"/>
      <c r="H382" s="28"/>
      <c r="I382" s="28"/>
    </row>
  </sheetData>
  <mergeCells count="98">
    <mergeCell ref="B50:D50"/>
    <mergeCell ref="E50:G50"/>
    <mergeCell ref="B51:D51"/>
    <mergeCell ref="E51:G51"/>
    <mergeCell ref="B43:D43"/>
    <mergeCell ref="E43:G43"/>
    <mergeCell ref="B44:D44"/>
    <mergeCell ref="E44:G44"/>
    <mergeCell ref="B45:D45"/>
    <mergeCell ref="E45:G45"/>
    <mergeCell ref="B46:D46"/>
    <mergeCell ref="E46:G46"/>
    <mergeCell ref="B47:D47"/>
    <mergeCell ref="E47:G47"/>
    <mergeCell ref="B48:D48"/>
    <mergeCell ref="E48:G48"/>
    <mergeCell ref="B29:D29"/>
    <mergeCell ref="E29:G29"/>
    <mergeCell ref="B30:D30"/>
    <mergeCell ref="E30:G30"/>
    <mergeCell ref="B49:D49"/>
    <mergeCell ref="E49:G49"/>
    <mergeCell ref="B42:D42"/>
    <mergeCell ref="E42:G42"/>
    <mergeCell ref="B33:D33"/>
    <mergeCell ref="E33:G33"/>
    <mergeCell ref="B34:D34"/>
    <mergeCell ref="E34:G34"/>
    <mergeCell ref="B35:D35"/>
    <mergeCell ref="E35:G35"/>
    <mergeCell ref="B36:D36"/>
    <mergeCell ref="E36:G36"/>
    <mergeCell ref="B41:D41"/>
    <mergeCell ref="E41:G41"/>
    <mergeCell ref="B40:D40"/>
    <mergeCell ref="E40:G40"/>
    <mergeCell ref="B31:D31"/>
    <mergeCell ref="E31:G31"/>
    <mergeCell ref="B32:D32"/>
    <mergeCell ref="E32:G32"/>
    <mergeCell ref="B39:D39"/>
    <mergeCell ref="E39:G39"/>
    <mergeCell ref="B37:D37"/>
    <mergeCell ref="E37:G37"/>
    <mergeCell ref="B38:D38"/>
    <mergeCell ref="E38:G38"/>
    <mergeCell ref="B23:D23"/>
    <mergeCell ref="E23:G23"/>
    <mergeCell ref="B24:D24"/>
    <mergeCell ref="E24:G24"/>
    <mergeCell ref="B25:D25"/>
    <mergeCell ref="E25:G25"/>
    <mergeCell ref="B26:D26"/>
    <mergeCell ref="E26:G26"/>
    <mergeCell ref="B27:D27"/>
    <mergeCell ref="E27:G27"/>
    <mergeCell ref="B28:D28"/>
    <mergeCell ref="E28:G28"/>
    <mergeCell ref="B22:D22"/>
    <mergeCell ref="E22:G22"/>
    <mergeCell ref="B13:D13"/>
    <mergeCell ref="E13:G13"/>
    <mergeCell ref="B14:D14"/>
    <mergeCell ref="E14:G14"/>
    <mergeCell ref="B15:D15"/>
    <mergeCell ref="E15:G15"/>
    <mergeCell ref="B16:D16"/>
    <mergeCell ref="E16:G16"/>
    <mergeCell ref="B17:D17"/>
    <mergeCell ref="E17:G17"/>
    <mergeCell ref="B18:D18"/>
    <mergeCell ref="E18:G18"/>
    <mergeCell ref="B19:D19"/>
    <mergeCell ref="E19:G19"/>
    <mergeCell ref="B9:D9"/>
    <mergeCell ref="E9:G9"/>
    <mergeCell ref="B10:D10"/>
    <mergeCell ref="E10:G10"/>
    <mergeCell ref="B21:D21"/>
    <mergeCell ref="E21:G21"/>
    <mergeCell ref="B20:D20"/>
    <mergeCell ref="E20:G20"/>
    <mergeCell ref="B3:H3"/>
    <mergeCell ref="B2:H2"/>
    <mergeCell ref="B11:D11"/>
    <mergeCell ref="E11:G11"/>
    <mergeCell ref="B12:D12"/>
    <mergeCell ref="E12:G12"/>
    <mergeCell ref="B4:D4"/>
    <mergeCell ref="E4:G4"/>
    <mergeCell ref="B5:D5"/>
    <mergeCell ref="B6:D6"/>
    <mergeCell ref="E5:G5"/>
    <mergeCell ref="E6:G6"/>
    <mergeCell ref="B7:D7"/>
    <mergeCell ref="E7:G7"/>
    <mergeCell ref="B8:D8"/>
    <mergeCell ref="E8:G8"/>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M253"/>
  <sheetViews>
    <sheetView topLeftCell="A4" zoomScale="150" zoomScaleNormal="150" zoomScalePageLayoutView="150" workbookViewId="0">
      <selection activeCell="D19" sqref="D19"/>
    </sheetView>
  </sheetViews>
  <sheetFormatPr defaultColWidth="8.85546875" defaultRowHeight="15" x14ac:dyDescent="0.25"/>
  <cols>
    <col min="2" max="2" width="44.140625" customWidth="1"/>
    <col min="3" max="3" width="22.42578125" customWidth="1"/>
  </cols>
  <sheetData>
    <row r="1" spans="1:50" ht="21" customHeight="1" thickBot="1" x14ac:dyDescent="0.3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row>
    <row r="2" spans="1:50" ht="41.1" customHeight="1" x14ac:dyDescent="0.3">
      <c r="A2" s="28"/>
      <c r="B2" s="244" t="s">
        <v>106</v>
      </c>
      <c r="C2" s="245"/>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row>
    <row r="3" spans="1:50" ht="54.95" customHeight="1" x14ac:dyDescent="0.3">
      <c r="A3" s="28"/>
      <c r="B3" s="246" t="s">
        <v>107</v>
      </c>
      <c r="C3" s="247"/>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row>
    <row r="4" spans="1:50" x14ac:dyDescent="0.25">
      <c r="A4" s="28"/>
      <c r="B4" s="240" t="s">
        <v>108</v>
      </c>
      <c r="C4" s="242" t="s">
        <v>109</v>
      </c>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row>
    <row r="5" spans="1:50" x14ac:dyDescent="0.25">
      <c r="A5" s="28"/>
      <c r="B5" s="241"/>
      <c r="C5" s="243"/>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row>
    <row r="6" spans="1:50" ht="15.6" x14ac:dyDescent="0.3">
      <c r="A6" s="28"/>
      <c r="B6" s="16" t="s">
        <v>110</v>
      </c>
      <c r="C6" s="24">
        <v>16</v>
      </c>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row>
    <row r="7" spans="1:50" ht="15.6" x14ac:dyDescent="0.3">
      <c r="A7" s="28"/>
      <c r="B7" s="17" t="s">
        <v>111</v>
      </c>
      <c r="C7" s="25"/>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row>
    <row r="8" spans="1:50" ht="15.6" x14ac:dyDescent="0.3">
      <c r="A8" s="28"/>
      <c r="B8" s="17" t="s">
        <v>112</v>
      </c>
      <c r="C8" s="25"/>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row>
    <row r="9" spans="1:50" ht="15.6" x14ac:dyDescent="0.3">
      <c r="A9" s="28"/>
      <c r="B9" s="17" t="s">
        <v>113</v>
      </c>
      <c r="C9" s="25">
        <v>1</v>
      </c>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row>
    <row r="10" spans="1:50" ht="15.6" x14ac:dyDescent="0.3">
      <c r="A10" s="28"/>
      <c r="B10" s="17" t="s">
        <v>114</v>
      </c>
      <c r="C10" s="25"/>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row>
    <row r="11" spans="1:50" ht="15.6" x14ac:dyDescent="0.3">
      <c r="A11" s="28"/>
      <c r="B11" s="17" t="s">
        <v>115</v>
      </c>
      <c r="C11" s="25">
        <v>23</v>
      </c>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row>
    <row r="12" spans="1:50" ht="15.6" x14ac:dyDescent="0.3">
      <c r="A12" s="28"/>
      <c r="B12" s="18" t="s">
        <v>116</v>
      </c>
      <c r="C12" s="25"/>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row>
    <row r="13" spans="1:50" ht="17.25" customHeight="1" x14ac:dyDescent="0.3">
      <c r="A13" s="28"/>
      <c r="B13" s="17" t="s">
        <v>117</v>
      </c>
      <c r="C13" s="25">
        <v>2</v>
      </c>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row>
    <row r="14" spans="1:50" ht="18.75" customHeight="1" x14ac:dyDescent="0.25">
      <c r="A14" s="28"/>
      <c r="B14" s="17" t="s">
        <v>118</v>
      </c>
      <c r="C14" s="25">
        <v>2</v>
      </c>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row>
    <row r="15" spans="1:50" ht="21" customHeight="1" x14ac:dyDescent="0.25">
      <c r="A15" s="28"/>
      <c r="B15" s="17" t="s">
        <v>119</v>
      </c>
      <c r="C15" s="25">
        <v>5</v>
      </c>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row>
    <row r="16" spans="1:50" ht="15.75" x14ac:dyDescent="0.25">
      <c r="A16" s="28"/>
      <c r="B16" s="18" t="s">
        <v>120</v>
      </c>
      <c r="C16" s="25">
        <v>3</v>
      </c>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row>
    <row r="17" spans="1:65" ht="15.75" x14ac:dyDescent="0.25">
      <c r="A17" s="28"/>
      <c r="B17" s="18" t="s">
        <v>121</v>
      </c>
      <c r="C17" s="25"/>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row>
    <row r="18" spans="1:65" ht="19.5" customHeight="1" x14ac:dyDescent="0.25">
      <c r="A18" s="28"/>
      <c r="B18" s="19" t="s">
        <v>122</v>
      </c>
      <c r="C18" s="26">
        <v>5</v>
      </c>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row>
    <row r="19" spans="1:65" ht="19.5" customHeight="1" thickBot="1" x14ac:dyDescent="0.3">
      <c r="A19" s="28"/>
      <c r="B19" s="20" t="s">
        <v>123</v>
      </c>
      <c r="C19" s="26">
        <v>10</v>
      </c>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row>
    <row r="20" spans="1:65" ht="19.5" customHeight="1" thickBot="1" x14ac:dyDescent="0.3">
      <c r="A20" s="28"/>
      <c r="B20" s="71" t="s">
        <v>124</v>
      </c>
      <c r="C20" s="27">
        <f>1.6*(C6+C9+C12+C16+C18+C19)+C7+C8+C10+C11+C13+C14+C15+C17</f>
        <v>88</v>
      </c>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row>
    <row r="21" spans="1:65" x14ac:dyDescent="0.25">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row>
    <row r="22" spans="1:65" x14ac:dyDescent="0.2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row>
    <row r="23" spans="1:65" x14ac:dyDescent="0.25">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row>
    <row r="24" spans="1:65" x14ac:dyDescent="0.25">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row>
    <row r="25" spans="1:65" x14ac:dyDescent="0.2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row>
    <row r="26" spans="1:65" x14ac:dyDescent="0.2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row>
    <row r="27" spans="1:65" x14ac:dyDescent="0.2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row>
    <row r="28" spans="1:65" x14ac:dyDescent="0.25">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row>
    <row r="29" spans="1:65" x14ac:dyDescent="0.25">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row>
    <row r="30" spans="1:65" x14ac:dyDescent="0.25">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row>
    <row r="31" spans="1:65" x14ac:dyDescent="0.25">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row>
    <row r="32" spans="1:65" x14ac:dyDescent="0.25">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row>
    <row r="33" spans="1:65" x14ac:dyDescent="0.2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row>
    <row r="34" spans="1:65" x14ac:dyDescent="0.2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row>
    <row r="35" spans="1:65" x14ac:dyDescent="0.25">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row>
    <row r="36" spans="1:65" x14ac:dyDescent="0.25">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row>
    <row r="37" spans="1:65" x14ac:dyDescent="0.2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row>
    <row r="38" spans="1:65" x14ac:dyDescent="0.2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row>
    <row r="39" spans="1:65" x14ac:dyDescent="0.2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row>
    <row r="40" spans="1:65" x14ac:dyDescent="0.2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row>
    <row r="41" spans="1:65"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row>
    <row r="42" spans="1:65" x14ac:dyDescent="0.2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row>
    <row r="43" spans="1:65" x14ac:dyDescent="0.2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row>
    <row r="44" spans="1:65"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row>
    <row r="45" spans="1:65" x14ac:dyDescent="0.2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row>
    <row r="46" spans="1:65"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row>
    <row r="47" spans="1:65" x14ac:dyDescent="0.2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row>
    <row r="48" spans="1:65" x14ac:dyDescent="0.2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row>
    <row r="49" spans="1:65" x14ac:dyDescent="0.2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row>
    <row r="50" spans="1:65"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row>
    <row r="51" spans="1:65"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row>
    <row r="52" spans="1:65"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row>
    <row r="53" spans="1:65"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row>
    <row r="54" spans="1:65" x14ac:dyDescent="0.2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row>
    <row r="55" spans="1:65" x14ac:dyDescent="0.2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row>
    <row r="56" spans="1:65" x14ac:dyDescent="0.2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row>
    <row r="57" spans="1:65" x14ac:dyDescent="0.2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row>
    <row r="58" spans="1:65" x14ac:dyDescent="0.2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row>
    <row r="59" spans="1:65" x14ac:dyDescent="0.2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row>
    <row r="60" spans="1:65" x14ac:dyDescent="0.2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row>
    <row r="61" spans="1:65"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row>
    <row r="62" spans="1:65"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row>
    <row r="63" spans="1:65"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row>
    <row r="64" spans="1:65"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row>
    <row r="65" spans="1:65"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row>
    <row r="66" spans="1:65"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row>
    <row r="67" spans="1:65"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row>
    <row r="68" spans="1:65"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row>
    <row r="69" spans="1:65"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row>
    <row r="70" spans="1:65"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row>
    <row r="71" spans="1:65"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row>
    <row r="72" spans="1:65"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row>
    <row r="73" spans="1:65" x14ac:dyDescent="0.2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row>
    <row r="74" spans="1:65" x14ac:dyDescent="0.2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row>
    <row r="75" spans="1:65"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row>
    <row r="76" spans="1:65"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row>
    <row r="77" spans="1:65" x14ac:dyDescent="0.2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row>
    <row r="78" spans="1:65"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row>
    <row r="79" spans="1:65"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row>
    <row r="80" spans="1:65"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row>
    <row r="81" spans="1:65"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row>
    <row r="82" spans="1:65"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row>
    <row r="83" spans="1:65"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row>
    <row r="84" spans="1:65"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row>
    <row r="85" spans="1:65"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row>
    <row r="86" spans="1:65"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row>
    <row r="87" spans="1:65"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row>
    <row r="88" spans="1:65"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8"/>
    </row>
    <row r="89" spans="1:65"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8"/>
    </row>
    <row r="90" spans="1:65"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row>
    <row r="91" spans="1:65"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row>
    <row r="92" spans="1:65"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row>
    <row r="93" spans="1:65"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row>
    <row r="94" spans="1:65"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28"/>
      <c r="BM94" s="28"/>
    </row>
    <row r="95" spans="1:65"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28"/>
      <c r="BM95" s="28"/>
    </row>
    <row r="96" spans="1:65" x14ac:dyDescent="0.2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row>
    <row r="97" spans="1:65"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row>
    <row r="98" spans="1:65" x14ac:dyDescent="0.2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row>
    <row r="99" spans="1:65"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8"/>
      <c r="BL99" s="28"/>
      <c r="BM99" s="28"/>
    </row>
    <row r="100" spans="1:65"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row>
    <row r="101" spans="1:65"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row>
    <row r="102" spans="1:65"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row>
    <row r="103" spans="1:65" x14ac:dyDescent="0.2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28"/>
      <c r="BM103" s="28"/>
    </row>
    <row r="104" spans="1:65" x14ac:dyDescent="0.2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row>
    <row r="105" spans="1:65"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row>
    <row r="106" spans="1:65" x14ac:dyDescent="0.2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row>
    <row r="107" spans="1:65"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row>
    <row r="108" spans="1:65" x14ac:dyDescent="0.2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8"/>
    </row>
    <row r="109" spans="1:65" x14ac:dyDescent="0.2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row>
    <row r="110" spans="1:65" x14ac:dyDescent="0.2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c r="BF110" s="28"/>
      <c r="BG110" s="28"/>
      <c r="BH110" s="28"/>
      <c r="BI110" s="28"/>
      <c r="BJ110" s="28"/>
      <c r="BK110" s="28"/>
      <c r="BL110" s="28"/>
      <c r="BM110" s="28"/>
    </row>
    <row r="111" spans="1:65" x14ac:dyDescent="0.2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row>
    <row r="112" spans="1:65"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8"/>
      <c r="BL112" s="28"/>
      <c r="BM112" s="28"/>
    </row>
    <row r="113" spans="1:65" x14ac:dyDescent="0.2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28"/>
      <c r="BM113" s="28"/>
    </row>
    <row r="114" spans="1:65" x14ac:dyDescent="0.2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row>
    <row r="115" spans="1:65" x14ac:dyDescent="0.2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row>
    <row r="116" spans="1:65" x14ac:dyDescent="0.2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row>
    <row r="117" spans="1:65"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c r="BM117" s="28"/>
    </row>
    <row r="118" spans="1:65"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row>
    <row r="119" spans="1:65" x14ac:dyDescent="0.2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28"/>
      <c r="BM119" s="28"/>
    </row>
    <row r="120" spans="1:65" x14ac:dyDescent="0.2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row>
    <row r="121" spans="1:65" x14ac:dyDescent="0.2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28"/>
      <c r="BM121" s="28"/>
    </row>
    <row r="122" spans="1:65"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28"/>
      <c r="BM122" s="28"/>
    </row>
    <row r="123" spans="1:65"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28"/>
      <c r="BM123" s="28"/>
    </row>
    <row r="124" spans="1:65" x14ac:dyDescent="0.2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8"/>
      <c r="BL124" s="28"/>
      <c r="BM124" s="28"/>
    </row>
    <row r="125" spans="1:65" x14ac:dyDescent="0.2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28"/>
      <c r="BM125" s="28"/>
    </row>
    <row r="126" spans="1:65" x14ac:dyDescent="0.2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row>
    <row r="127" spans="1:65"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8"/>
      <c r="BL127" s="28"/>
      <c r="BM127" s="28"/>
    </row>
    <row r="128" spans="1:65" x14ac:dyDescent="0.2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28"/>
      <c r="BM128" s="28"/>
    </row>
    <row r="129" spans="1:65" x14ac:dyDescent="0.2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c r="BJ129" s="28"/>
      <c r="BK129" s="28"/>
      <c r="BL129" s="28"/>
      <c r="BM129" s="28"/>
    </row>
    <row r="130" spans="1:65" x14ac:dyDescent="0.2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c r="BF130" s="28"/>
      <c r="BG130" s="28"/>
      <c r="BH130" s="28"/>
      <c r="BI130" s="28"/>
      <c r="BJ130" s="28"/>
      <c r="BK130" s="28"/>
      <c r="BL130" s="28"/>
      <c r="BM130" s="28"/>
    </row>
    <row r="131" spans="1:65"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row>
    <row r="132" spans="1:65"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row>
    <row r="133" spans="1:65" x14ac:dyDescent="0.2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c r="BC133" s="28"/>
      <c r="BD133" s="28"/>
      <c r="BE133" s="28"/>
      <c r="BF133" s="28"/>
      <c r="BG133" s="28"/>
      <c r="BH133" s="28"/>
      <c r="BI133" s="28"/>
      <c r="BJ133" s="28"/>
      <c r="BK133" s="28"/>
      <c r="BL133" s="28"/>
      <c r="BM133" s="28"/>
    </row>
    <row r="134" spans="1:65"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8"/>
      <c r="BL134" s="28"/>
      <c r="BM134" s="28"/>
    </row>
    <row r="135" spans="1:65"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c r="BC135" s="28"/>
      <c r="BD135" s="28"/>
      <c r="BE135" s="28"/>
      <c r="BF135" s="28"/>
      <c r="BG135" s="28"/>
      <c r="BH135" s="28"/>
      <c r="BI135" s="28"/>
      <c r="BJ135" s="28"/>
      <c r="BK135" s="28"/>
      <c r="BL135" s="28"/>
      <c r="BM135" s="28"/>
    </row>
    <row r="136" spans="1:65" x14ac:dyDescent="0.2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row>
    <row r="137" spans="1:65"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I137" s="28"/>
      <c r="BJ137" s="28"/>
      <c r="BK137" s="28"/>
      <c r="BL137" s="28"/>
      <c r="BM137" s="28"/>
    </row>
    <row r="138" spans="1:65" x14ac:dyDescent="0.2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row>
    <row r="139" spans="1:65" x14ac:dyDescent="0.2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c r="BC139" s="28"/>
      <c r="BD139" s="28"/>
      <c r="BE139" s="28"/>
      <c r="BF139" s="28"/>
      <c r="BG139" s="28"/>
      <c r="BH139" s="28"/>
      <c r="BI139" s="28"/>
      <c r="BJ139" s="28"/>
      <c r="BK139" s="28"/>
      <c r="BL139" s="28"/>
      <c r="BM139" s="28"/>
    </row>
    <row r="140" spans="1:65" x14ac:dyDescent="0.2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c r="BJ140" s="28"/>
      <c r="BK140" s="28"/>
      <c r="BL140" s="28"/>
      <c r="BM140" s="28"/>
    </row>
    <row r="141" spans="1:65"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c r="BC141" s="28"/>
      <c r="BD141" s="28"/>
      <c r="BE141" s="28"/>
      <c r="BF141" s="28"/>
      <c r="BG141" s="28"/>
      <c r="BH141" s="28"/>
      <c r="BI141" s="28"/>
      <c r="BJ141" s="28"/>
      <c r="BK141" s="28"/>
      <c r="BL141" s="28"/>
      <c r="BM141" s="28"/>
    </row>
    <row r="142" spans="1:65"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I142" s="28"/>
      <c r="BJ142" s="28"/>
      <c r="BK142" s="28"/>
      <c r="BL142" s="28"/>
      <c r="BM142" s="28"/>
    </row>
    <row r="143" spans="1:65"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8"/>
      <c r="BL143" s="28"/>
      <c r="BM143" s="28"/>
    </row>
    <row r="144" spans="1:65"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c r="BC144" s="28"/>
      <c r="BD144" s="28"/>
      <c r="BE144" s="28"/>
      <c r="BF144" s="28"/>
      <c r="BG144" s="28"/>
      <c r="BH144" s="28"/>
      <c r="BI144" s="28"/>
      <c r="BJ144" s="28"/>
      <c r="BK144" s="28"/>
      <c r="BL144" s="28"/>
      <c r="BM144" s="28"/>
    </row>
    <row r="145" spans="1:65"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c r="BC145" s="28"/>
      <c r="BD145" s="28"/>
      <c r="BE145" s="28"/>
      <c r="BF145" s="28"/>
      <c r="BG145" s="28"/>
      <c r="BH145" s="28"/>
      <c r="BI145" s="28"/>
      <c r="BJ145" s="28"/>
      <c r="BK145" s="28"/>
      <c r="BL145" s="28"/>
      <c r="BM145" s="28"/>
    </row>
    <row r="146" spans="1:65"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row>
    <row r="147" spans="1:65"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c r="BI147" s="28"/>
      <c r="BJ147" s="28"/>
      <c r="BK147" s="28"/>
      <c r="BL147" s="28"/>
      <c r="BM147" s="28"/>
    </row>
    <row r="148" spans="1:65"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c r="AY148" s="28"/>
      <c r="AZ148" s="28"/>
      <c r="BA148" s="28"/>
      <c r="BB148" s="28"/>
      <c r="BC148" s="28"/>
      <c r="BD148" s="28"/>
      <c r="BE148" s="28"/>
      <c r="BF148" s="28"/>
      <c r="BG148" s="28"/>
      <c r="BH148" s="28"/>
      <c r="BI148" s="28"/>
      <c r="BJ148" s="28"/>
      <c r="BK148" s="28"/>
      <c r="BL148" s="28"/>
      <c r="BM148" s="28"/>
    </row>
    <row r="149" spans="1:65"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28"/>
      <c r="BA149" s="28"/>
      <c r="BB149" s="28"/>
      <c r="BC149" s="28"/>
      <c r="BD149" s="28"/>
      <c r="BE149" s="28"/>
      <c r="BF149" s="28"/>
      <c r="BG149" s="28"/>
      <c r="BH149" s="28"/>
      <c r="BI149" s="28"/>
      <c r="BJ149" s="28"/>
      <c r="BK149" s="28"/>
      <c r="BL149" s="28"/>
      <c r="BM149" s="28"/>
    </row>
    <row r="150" spans="1:65"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c r="AY150" s="28"/>
      <c r="AZ150" s="28"/>
      <c r="BA150" s="28"/>
      <c r="BB150" s="28"/>
      <c r="BC150" s="28"/>
      <c r="BD150" s="28"/>
      <c r="BE150" s="28"/>
      <c r="BF150" s="28"/>
      <c r="BG150" s="28"/>
      <c r="BH150" s="28"/>
      <c r="BI150" s="28"/>
      <c r="BJ150" s="28"/>
      <c r="BK150" s="28"/>
      <c r="BL150" s="28"/>
      <c r="BM150" s="28"/>
    </row>
    <row r="151" spans="1:65"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c r="AV151" s="28"/>
      <c r="AW151" s="28"/>
      <c r="AX151" s="28"/>
      <c r="AY151" s="28"/>
      <c r="AZ151" s="28"/>
      <c r="BA151" s="28"/>
      <c r="BB151" s="28"/>
      <c r="BC151" s="28"/>
      <c r="BD151" s="28"/>
      <c r="BE151" s="28"/>
      <c r="BF151" s="28"/>
      <c r="BG151" s="28"/>
      <c r="BH151" s="28"/>
      <c r="BI151" s="28"/>
      <c r="BJ151" s="28"/>
      <c r="BK151" s="28"/>
      <c r="BL151" s="28"/>
      <c r="BM151" s="28"/>
    </row>
    <row r="152" spans="1:65"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c r="AU152" s="28"/>
      <c r="AV152" s="28"/>
      <c r="AW152" s="28"/>
      <c r="AX152" s="28"/>
      <c r="AY152" s="28"/>
      <c r="AZ152" s="28"/>
      <c r="BA152" s="28"/>
      <c r="BB152" s="28"/>
      <c r="BC152" s="28"/>
      <c r="BD152" s="28"/>
      <c r="BE152" s="28"/>
      <c r="BF152" s="28"/>
      <c r="BG152" s="28"/>
      <c r="BH152" s="28"/>
      <c r="BI152" s="28"/>
      <c r="BJ152" s="28"/>
      <c r="BK152" s="28"/>
      <c r="BL152" s="28"/>
      <c r="BM152" s="28"/>
    </row>
    <row r="153" spans="1:65"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8"/>
      <c r="AT153" s="28"/>
      <c r="AU153" s="28"/>
      <c r="AV153" s="28"/>
      <c r="AW153" s="28"/>
      <c r="AX153" s="28"/>
      <c r="AY153" s="28"/>
      <c r="AZ153" s="28"/>
      <c r="BA153" s="28"/>
      <c r="BB153" s="28"/>
      <c r="BC153" s="28"/>
      <c r="BD153" s="28"/>
      <c r="BE153" s="28"/>
      <c r="BF153" s="28"/>
      <c r="BG153" s="28"/>
      <c r="BH153" s="28"/>
      <c r="BI153" s="28"/>
      <c r="BJ153" s="28"/>
      <c r="BK153" s="28"/>
      <c r="BL153" s="28"/>
      <c r="BM153" s="28"/>
    </row>
    <row r="154" spans="1:65"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c r="AU154" s="28"/>
      <c r="AV154" s="28"/>
      <c r="AW154" s="28"/>
      <c r="AX154" s="28"/>
      <c r="AY154" s="28"/>
      <c r="AZ154" s="28"/>
      <c r="BA154" s="28"/>
      <c r="BB154" s="28"/>
      <c r="BC154" s="28"/>
      <c r="BD154" s="28"/>
      <c r="BE154" s="28"/>
      <c r="BF154" s="28"/>
      <c r="BG154" s="28"/>
      <c r="BH154" s="28"/>
      <c r="BI154" s="28"/>
      <c r="BJ154" s="28"/>
      <c r="BK154" s="28"/>
      <c r="BL154" s="28"/>
      <c r="BM154" s="28"/>
    </row>
    <row r="155" spans="1:65"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28"/>
      <c r="BA155" s="28"/>
      <c r="BB155" s="28"/>
      <c r="BC155" s="28"/>
      <c r="BD155" s="28"/>
      <c r="BE155" s="28"/>
      <c r="BF155" s="28"/>
      <c r="BG155" s="28"/>
      <c r="BH155" s="28"/>
      <c r="BI155" s="28"/>
      <c r="BJ155" s="28"/>
      <c r="BK155" s="28"/>
      <c r="BL155" s="28"/>
      <c r="BM155" s="28"/>
    </row>
    <row r="156" spans="1:65"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row>
    <row r="157" spans="1:65"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28"/>
      <c r="BD157" s="28"/>
      <c r="BE157" s="28"/>
      <c r="BF157" s="28"/>
      <c r="BG157" s="28"/>
      <c r="BH157" s="28"/>
      <c r="BI157" s="28"/>
      <c r="BJ157" s="28"/>
      <c r="BK157" s="28"/>
      <c r="BL157" s="28"/>
      <c r="BM157" s="28"/>
    </row>
    <row r="158" spans="1:65"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8"/>
      <c r="AT158" s="28"/>
      <c r="AU158" s="28"/>
      <c r="AV158" s="28"/>
      <c r="AW158" s="28"/>
      <c r="AX158" s="28"/>
      <c r="AY158" s="28"/>
      <c r="AZ158" s="28"/>
      <c r="BA158" s="28"/>
      <c r="BB158" s="28"/>
      <c r="BC158" s="28"/>
      <c r="BD158" s="28"/>
      <c r="BE158" s="28"/>
      <c r="BF158" s="28"/>
      <c r="BG158" s="28"/>
      <c r="BH158" s="28"/>
      <c r="BI158" s="28"/>
      <c r="BJ158" s="28"/>
      <c r="BK158" s="28"/>
      <c r="BL158" s="28"/>
      <c r="BM158" s="28"/>
    </row>
    <row r="159" spans="1:65" x14ac:dyDescent="0.2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8"/>
      <c r="AU159" s="28"/>
      <c r="AV159" s="28"/>
      <c r="AW159" s="28"/>
      <c r="AX159" s="28"/>
      <c r="AY159" s="28"/>
      <c r="AZ159" s="28"/>
      <c r="BA159" s="28"/>
      <c r="BB159" s="28"/>
      <c r="BC159" s="28"/>
      <c r="BD159" s="28"/>
      <c r="BE159" s="28"/>
      <c r="BF159" s="28"/>
      <c r="BG159" s="28"/>
      <c r="BH159" s="28"/>
      <c r="BI159" s="28"/>
      <c r="BJ159" s="28"/>
      <c r="BK159" s="28"/>
      <c r="BL159" s="28"/>
      <c r="BM159" s="28"/>
    </row>
    <row r="160" spans="1:65"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row>
    <row r="161" spans="1:65" x14ac:dyDescent="0.2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c r="AY161" s="28"/>
      <c r="AZ161" s="28"/>
      <c r="BA161" s="28"/>
      <c r="BB161" s="28"/>
      <c r="BC161" s="28"/>
      <c r="BD161" s="28"/>
      <c r="BE161" s="28"/>
      <c r="BF161" s="28"/>
      <c r="BG161" s="28"/>
      <c r="BH161" s="28"/>
      <c r="BI161" s="28"/>
      <c r="BJ161" s="28"/>
      <c r="BK161" s="28"/>
      <c r="BL161" s="28"/>
      <c r="BM161" s="28"/>
    </row>
    <row r="162" spans="1:65"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28"/>
      <c r="BJ162" s="28"/>
      <c r="BK162" s="28"/>
      <c r="BL162" s="28"/>
      <c r="BM162" s="28"/>
    </row>
    <row r="163" spans="1:65" x14ac:dyDescent="0.2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c r="AY163" s="28"/>
      <c r="AZ163" s="28"/>
      <c r="BA163" s="28"/>
      <c r="BB163" s="28"/>
      <c r="BC163" s="28"/>
      <c r="BD163" s="28"/>
      <c r="BE163" s="28"/>
      <c r="BF163" s="28"/>
      <c r="BG163" s="28"/>
      <c r="BH163" s="28"/>
      <c r="BI163" s="28"/>
      <c r="BJ163" s="28"/>
      <c r="BK163" s="28"/>
      <c r="BL163" s="28"/>
      <c r="BM163" s="28"/>
    </row>
    <row r="164" spans="1:65"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c r="AY164" s="28"/>
      <c r="AZ164" s="28"/>
      <c r="BA164" s="28"/>
      <c r="BB164" s="28"/>
      <c r="BC164" s="28"/>
      <c r="BD164" s="28"/>
      <c r="BE164" s="28"/>
      <c r="BF164" s="28"/>
      <c r="BG164" s="28"/>
      <c r="BH164" s="28"/>
      <c r="BI164" s="28"/>
      <c r="BJ164" s="28"/>
      <c r="BK164" s="28"/>
      <c r="BL164" s="28"/>
      <c r="BM164" s="28"/>
    </row>
    <row r="165" spans="1:65" x14ac:dyDescent="0.2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c r="AY165" s="28"/>
      <c r="AZ165" s="28"/>
      <c r="BA165" s="28"/>
      <c r="BB165" s="28"/>
      <c r="BC165" s="28"/>
      <c r="BD165" s="28"/>
      <c r="BE165" s="28"/>
      <c r="BF165" s="28"/>
      <c r="BG165" s="28"/>
      <c r="BH165" s="28"/>
      <c r="BI165" s="28"/>
      <c r="BJ165" s="28"/>
      <c r="BK165" s="28"/>
      <c r="BL165" s="28"/>
      <c r="BM165" s="28"/>
    </row>
    <row r="166" spans="1:65" x14ac:dyDescent="0.2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row>
    <row r="167" spans="1:65"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c r="BA167" s="28"/>
      <c r="BB167" s="28"/>
      <c r="BC167" s="28"/>
      <c r="BD167" s="28"/>
      <c r="BE167" s="28"/>
      <c r="BF167" s="28"/>
      <c r="BG167" s="28"/>
      <c r="BH167" s="28"/>
      <c r="BI167" s="28"/>
      <c r="BJ167" s="28"/>
      <c r="BK167" s="28"/>
      <c r="BL167" s="28"/>
      <c r="BM167" s="28"/>
    </row>
    <row r="168" spans="1:65" x14ac:dyDescent="0.2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c r="AY168" s="28"/>
      <c r="AZ168" s="28"/>
      <c r="BA168" s="28"/>
      <c r="BB168" s="28"/>
      <c r="BC168" s="28"/>
      <c r="BD168" s="28"/>
      <c r="BE168" s="28"/>
      <c r="BF168" s="28"/>
      <c r="BG168" s="28"/>
      <c r="BH168" s="28"/>
      <c r="BI168" s="28"/>
      <c r="BJ168" s="28"/>
      <c r="BK168" s="28"/>
      <c r="BL168" s="28"/>
      <c r="BM168" s="28"/>
    </row>
    <row r="169" spans="1:65" x14ac:dyDescent="0.2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c r="BI169" s="28"/>
      <c r="BJ169" s="28"/>
      <c r="BK169" s="28"/>
      <c r="BL169" s="28"/>
      <c r="BM169" s="28"/>
    </row>
    <row r="170" spans="1:65" x14ac:dyDescent="0.2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c r="BI170" s="28"/>
      <c r="BJ170" s="28"/>
      <c r="BK170" s="28"/>
      <c r="BL170" s="28"/>
      <c r="BM170" s="28"/>
    </row>
    <row r="171" spans="1:65"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c r="BI171" s="28"/>
      <c r="BJ171" s="28"/>
      <c r="BK171" s="28"/>
      <c r="BL171" s="28"/>
      <c r="BM171" s="28"/>
    </row>
    <row r="172" spans="1:65"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c r="BI172" s="28"/>
      <c r="BJ172" s="28"/>
      <c r="BK172" s="28"/>
      <c r="BL172" s="28"/>
      <c r="BM172" s="28"/>
    </row>
    <row r="173" spans="1:65" x14ac:dyDescent="0.2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c r="BI173" s="28"/>
      <c r="BJ173" s="28"/>
      <c r="BK173" s="28"/>
      <c r="BL173" s="28"/>
      <c r="BM173" s="28"/>
    </row>
    <row r="174" spans="1:65" x14ac:dyDescent="0.2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row>
    <row r="175" spans="1:65" x14ac:dyDescent="0.2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8"/>
      <c r="BB175" s="28"/>
      <c r="BC175" s="28"/>
      <c r="BD175" s="28"/>
      <c r="BE175" s="28"/>
      <c r="BF175" s="28"/>
      <c r="BG175" s="28"/>
      <c r="BH175" s="28"/>
      <c r="BI175" s="28"/>
      <c r="BJ175" s="28"/>
      <c r="BK175" s="28"/>
      <c r="BL175" s="28"/>
      <c r="BM175" s="28"/>
    </row>
    <row r="176" spans="1:65" x14ac:dyDescent="0.2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28"/>
      <c r="BM176" s="28"/>
    </row>
    <row r="177" spans="1:65"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c r="BI177" s="28"/>
      <c r="BJ177" s="28"/>
      <c r="BK177" s="28"/>
      <c r="BL177" s="28"/>
      <c r="BM177" s="28"/>
    </row>
    <row r="178" spans="1:65"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c r="AY178" s="28"/>
      <c r="AZ178" s="28"/>
      <c r="BA178" s="28"/>
      <c r="BB178" s="28"/>
      <c r="BC178" s="28"/>
      <c r="BD178" s="28"/>
      <c r="BE178" s="28"/>
      <c r="BF178" s="28"/>
      <c r="BG178" s="28"/>
      <c r="BH178" s="28"/>
      <c r="BI178" s="28"/>
      <c r="BJ178" s="28"/>
      <c r="BK178" s="28"/>
      <c r="BL178" s="28"/>
      <c r="BM178" s="28"/>
    </row>
    <row r="179" spans="1:65" x14ac:dyDescent="0.2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c r="BI179" s="28"/>
      <c r="BJ179" s="28"/>
      <c r="BK179" s="28"/>
      <c r="BL179" s="28"/>
      <c r="BM179" s="28"/>
    </row>
    <row r="180" spans="1:65" x14ac:dyDescent="0.2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c r="BI180" s="28"/>
      <c r="BJ180" s="28"/>
      <c r="BK180" s="28"/>
      <c r="BL180" s="28"/>
      <c r="BM180" s="28"/>
    </row>
    <row r="181" spans="1:65" x14ac:dyDescent="0.2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c r="BI181" s="28"/>
      <c r="BJ181" s="28"/>
      <c r="BK181" s="28"/>
      <c r="BL181" s="28"/>
      <c r="BM181" s="28"/>
    </row>
    <row r="182" spans="1:65"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c r="BI182" s="28"/>
      <c r="BJ182" s="28"/>
      <c r="BK182" s="28"/>
      <c r="BL182" s="28"/>
      <c r="BM182" s="28"/>
    </row>
    <row r="183" spans="1:65" x14ac:dyDescent="0.2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c r="AY183" s="28"/>
      <c r="AZ183" s="28"/>
      <c r="BA183" s="28"/>
      <c r="BB183" s="28"/>
      <c r="BC183" s="28"/>
      <c r="BD183" s="28"/>
      <c r="BE183" s="28"/>
      <c r="BF183" s="28"/>
      <c r="BG183" s="28"/>
      <c r="BH183" s="28"/>
      <c r="BI183" s="28"/>
      <c r="BJ183" s="28"/>
      <c r="BK183" s="28"/>
      <c r="BL183" s="28"/>
      <c r="BM183" s="28"/>
    </row>
    <row r="184" spans="1:65" x14ac:dyDescent="0.2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c r="AU184" s="28"/>
      <c r="AV184" s="28"/>
      <c r="AW184" s="28"/>
      <c r="AX184" s="28"/>
      <c r="AY184" s="28"/>
      <c r="AZ184" s="28"/>
      <c r="BA184" s="28"/>
      <c r="BB184" s="28"/>
      <c r="BC184" s="28"/>
      <c r="BD184" s="28"/>
      <c r="BE184" s="28"/>
      <c r="BF184" s="28"/>
      <c r="BG184" s="28"/>
      <c r="BH184" s="28"/>
      <c r="BI184" s="28"/>
      <c r="BJ184" s="28"/>
      <c r="BK184" s="28"/>
      <c r="BL184" s="28"/>
      <c r="BM184" s="28"/>
    </row>
    <row r="185" spans="1:65" x14ac:dyDescent="0.2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8"/>
      <c r="AT185" s="28"/>
      <c r="AU185" s="28"/>
      <c r="AV185" s="28"/>
      <c r="AW185" s="28"/>
      <c r="AX185" s="28"/>
      <c r="AY185" s="28"/>
      <c r="AZ185" s="28"/>
      <c r="BA185" s="28"/>
      <c r="BB185" s="28"/>
      <c r="BC185" s="28"/>
      <c r="BD185" s="28"/>
      <c r="BE185" s="28"/>
      <c r="BF185" s="28"/>
      <c r="BG185" s="28"/>
      <c r="BH185" s="28"/>
      <c r="BI185" s="28"/>
      <c r="BJ185" s="28"/>
      <c r="BK185" s="28"/>
      <c r="BL185" s="28"/>
      <c r="BM185" s="28"/>
    </row>
    <row r="186" spans="1:65" x14ac:dyDescent="0.2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28"/>
      <c r="BM186" s="28"/>
    </row>
    <row r="187" spans="1:65"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c r="AY187" s="28"/>
      <c r="AZ187" s="28"/>
      <c r="BA187" s="28"/>
      <c r="BB187" s="28"/>
      <c r="BC187" s="28"/>
      <c r="BD187" s="28"/>
      <c r="BE187" s="28"/>
      <c r="BF187" s="28"/>
      <c r="BG187" s="28"/>
      <c r="BH187" s="28"/>
      <c r="BI187" s="28"/>
      <c r="BJ187" s="28"/>
      <c r="BK187" s="28"/>
      <c r="BL187" s="28"/>
      <c r="BM187" s="28"/>
    </row>
    <row r="188" spans="1:65" x14ac:dyDescent="0.2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8"/>
      <c r="AT188" s="28"/>
      <c r="AU188" s="28"/>
      <c r="AV188" s="28"/>
      <c r="AW188" s="28"/>
      <c r="AX188" s="28"/>
      <c r="AY188" s="28"/>
      <c r="AZ188" s="28"/>
      <c r="BA188" s="28"/>
      <c r="BB188" s="28"/>
      <c r="BC188" s="28"/>
      <c r="BD188" s="28"/>
      <c r="BE188" s="28"/>
      <c r="BF188" s="28"/>
      <c r="BG188" s="28"/>
      <c r="BH188" s="28"/>
      <c r="BI188" s="28"/>
      <c r="BJ188" s="28"/>
      <c r="BK188" s="28"/>
      <c r="BL188" s="28"/>
      <c r="BM188" s="28"/>
    </row>
    <row r="189" spans="1:65" x14ac:dyDescent="0.2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c r="AY189" s="28"/>
      <c r="AZ189" s="28"/>
      <c r="BA189" s="28"/>
      <c r="BB189" s="28"/>
      <c r="BC189" s="28"/>
      <c r="BD189" s="28"/>
      <c r="BE189" s="28"/>
      <c r="BF189" s="28"/>
      <c r="BG189" s="28"/>
      <c r="BH189" s="28"/>
      <c r="BI189" s="28"/>
      <c r="BJ189" s="28"/>
      <c r="BK189" s="28"/>
      <c r="BL189" s="28"/>
      <c r="BM189" s="28"/>
    </row>
    <row r="190" spans="1:65" x14ac:dyDescent="0.2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8"/>
      <c r="AT190" s="28"/>
      <c r="AU190" s="28"/>
      <c r="AV190" s="28"/>
      <c r="AW190" s="28"/>
      <c r="AX190" s="28"/>
      <c r="AY190" s="28"/>
      <c r="AZ190" s="28"/>
      <c r="BA190" s="28"/>
      <c r="BB190" s="28"/>
      <c r="BC190" s="28"/>
      <c r="BD190" s="28"/>
      <c r="BE190" s="28"/>
      <c r="BF190" s="28"/>
      <c r="BG190" s="28"/>
      <c r="BH190" s="28"/>
      <c r="BI190" s="28"/>
      <c r="BJ190" s="28"/>
      <c r="BK190" s="28"/>
      <c r="BL190" s="28"/>
      <c r="BM190" s="28"/>
    </row>
    <row r="191" spans="1:65" x14ac:dyDescent="0.2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8"/>
      <c r="AT191" s="28"/>
      <c r="AU191" s="28"/>
      <c r="AV191" s="28"/>
      <c r="AW191" s="28"/>
      <c r="AX191" s="28"/>
      <c r="AY191" s="28"/>
      <c r="AZ191" s="28"/>
      <c r="BA191" s="28"/>
      <c r="BB191" s="28"/>
      <c r="BC191" s="28"/>
      <c r="BD191" s="28"/>
      <c r="BE191" s="28"/>
      <c r="BF191" s="28"/>
      <c r="BG191" s="28"/>
      <c r="BH191" s="28"/>
      <c r="BI191" s="28"/>
      <c r="BJ191" s="28"/>
      <c r="BK191" s="28"/>
      <c r="BL191" s="28"/>
      <c r="BM191" s="28"/>
    </row>
    <row r="192" spans="1:65"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c r="BI192" s="28"/>
      <c r="BJ192" s="28"/>
      <c r="BK192" s="28"/>
      <c r="BL192" s="28"/>
      <c r="BM192" s="28"/>
    </row>
    <row r="193" spans="1:65" x14ac:dyDescent="0.2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c r="BI193" s="28"/>
      <c r="BJ193" s="28"/>
      <c r="BK193" s="28"/>
      <c r="BL193" s="28"/>
      <c r="BM193" s="28"/>
    </row>
    <row r="194" spans="1:65" x14ac:dyDescent="0.2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c r="BI194" s="28"/>
      <c r="BJ194" s="28"/>
      <c r="BK194" s="28"/>
      <c r="BL194" s="28"/>
      <c r="BM194" s="28"/>
    </row>
    <row r="195" spans="1:65" x14ac:dyDescent="0.2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c r="BI195" s="28"/>
      <c r="BJ195" s="28"/>
      <c r="BK195" s="28"/>
      <c r="BL195" s="28"/>
      <c r="BM195" s="28"/>
    </row>
    <row r="196" spans="1:65" x14ac:dyDescent="0.2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28"/>
      <c r="BM196" s="28"/>
    </row>
    <row r="197" spans="1:65"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c r="BI197" s="28"/>
      <c r="BJ197" s="28"/>
      <c r="BK197" s="28"/>
      <c r="BL197" s="28"/>
      <c r="BM197" s="28"/>
    </row>
    <row r="198" spans="1:65" x14ac:dyDescent="0.2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c r="AY198" s="28"/>
      <c r="AZ198" s="28"/>
      <c r="BA198" s="28"/>
      <c r="BB198" s="28"/>
      <c r="BC198" s="28"/>
      <c r="BD198" s="28"/>
      <c r="BE198" s="28"/>
      <c r="BF198" s="28"/>
      <c r="BG198" s="28"/>
      <c r="BH198" s="28"/>
      <c r="BI198" s="28"/>
      <c r="BJ198" s="28"/>
      <c r="BK198" s="28"/>
      <c r="BL198" s="28"/>
      <c r="BM198" s="28"/>
    </row>
    <row r="199" spans="1:65" x14ac:dyDescent="0.2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8"/>
      <c r="AT199" s="28"/>
      <c r="AU199" s="28"/>
      <c r="AV199" s="28"/>
      <c r="AW199" s="28"/>
      <c r="AX199" s="28"/>
      <c r="AY199" s="28"/>
      <c r="AZ199" s="28"/>
      <c r="BA199" s="28"/>
      <c r="BB199" s="28"/>
      <c r="BC199" s="28"/>
      <c r="BD199" s="28"/>
      <c r="BE199" s="28"/>
      <c r="BF199" s="28"/>
      <c r="BG199" s="28"/>
      <c r="BH199" s="28"/>
      <c r="BI199" s="28"/>
      <c r="BJ199" s="28"/>
      <c r="BK199" s="28"/>
      <c r="BL199" s="28"/>
      <c r="BM199" s="28"/>
    </row>
    <row r="200" spans="1:65" x14ac:dyDescent="0.2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8"/>
      <c r="AT200" s="28"/>
      <c r="AU200" s="28"/>
      <c r="AV200" s="28"/>
      <c r="AW200" s="28"/>
      <c r="AX200" s="28"/>
      <c r="AY200" s="28"/>
      <c r="AZ200" s="28"/>
      <c r="BA200" s="28"/>
      <c r="BB200" s="28"/>
      <c r="BC200" s="28"/>
      <c r="BD200" s="28"/>
      <c r="BE200" s="28"/>
      <c r="BF200" s="28"/>
      <c r="BG200" s="28"/>
      <c r="BH200" s="28"/>
      <c r="BI200" s="28"/>
      <c r="BJ200" s="28"/>
      <c r="BK200" s="28"/>
      <c r="BL200" s="28"/>
      <c r="BM200" s="28"/>
    </row>
    <row r="201" spans="1:65" x14ac:dyDescent="0.2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28"/>
      <c r="AS201" s="28"/>
      <c r="AT201" s="28"/>
      <c r="AU201" s="28"/>
      <c r="AV201" s="28"/>
      <c r="AW201" s="28"/>
      <c r="AX201" s="28"/>
      <c r="AY201" s="28"/>
      <c r="AZ201" s="28"/>
      <c r="BA201" s="28"/>
      <c r="BB201" s="28"/>
      <c r="BC201" s="28"/>
      <c r="BD201" s="28"/>
      <c r="BE201" s="28"/>
      <c r="BF201" s="28"/>
      <c r="BG201" s="28"/>
      <c r="BH201" s="28"/>
      <c r="BI201" s="28"/>
      <c r="BJ201" s="28"/>
      <c r="BK201" s="28"/>
      <c r="BL201" s="28"/>
      <c r="BM201" s="28"/>
    </row>
    <row r="202" spans="1:65"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8"/>
      <c r="AT202" s="28"/>
      <c r="AU202" s="28"/>
      <c r="AV202" s="28"/>
      <c r="AW202" s="28"/>
      <c r="AX202" s="28"/>
      <c r="AY202" s="28"/>
      <c r="AZ202" s="28"/>
      <c r="BA202" s="28"/>
      <c r="BB202" s="28"/>
      <c r="BC202" s="28"/>
      <c r="BD202" s="28"/>
      <c r="BE202" s="28"/>
      <c r="BF202" s="28"/>
      <c r="BG202" s="28"/>
      <c r="BH202" s="28"/>
      <c r="BI202" s="28"/>
      <c r="BJ202" s="28"/>
      <c r="BK202" s="28"/>
      <c r="BL202" s="28"/>
      <c r="BM202" s="28"/>
    </row>
    <row r="203" spans="1:65" x14ac:dyDescent="0.2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8"/>
      <c r="AT203" s="28"/>
      <c r="AU203" s="28"/>
      <c r="AV203" s="28"/>
      <c r="AW203" s="28"/>
      <c r="AX203" s="28"/>
      <c r="AY203" s="28"/>
      <c r="AZ203" s="28"/>
      <c r="BA203" s="28"/>
      <c r="BB203" s="28"/>
      <c r="BC203" s="28"/>
      <c r="BD203" s="28"/>
      <c r="BE203" s="28"/>
      <c r="BF203" s="28"/>
      <c r="BG203" s="28"/>
      <c r="BH203" s="28"/>
      <c r="BI203" s="28"/>
      <c r="BJ203" s="28"/>
      <c r="BK203" s="28"/>
      <c r="BL203" s="28"/>
      <c r="BM203" s="28"/>
    </row>
    <row r="204" spans="1:65" x14ac:dyDescent="0.2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c r="AT204" s="28"/>
      <c r="AU204" s="28"/>
      <c r="AV204" s="28"/>
      <c r="AW204" s="28"/>
      <c r="AX204" s="28"/>
      <c r="AY204" s="28"/>
      <c r="AZ204" s="28"/>
      <c r="BA204" s="28"/>
      <c r="BB204" s="28"/>
      <c r="BC204" s="28"/>
      <c r="BD204" s="28"/>
      <c r="BE204" s="28"/>
      <c r="BF204" s="28"/>
      <c r="BG204" s="28"/>
      <c r="BH204" s="28"/>
      <c r="BI204" s="28"/>
      <c r="BJ204" s="28"/>
      <c r="BK204" s="28"/>
      <c r="BL204" s="28"/>
      <c r="BM204" s="28"/>
    </row>
    <row r="205" spans="1:65"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c r="AV205" s="28"/>
      <c r="AW205" s="28"/>
      <c r="AX205" s="28"/>
      <c r="AY205" s="28"/>
      <c r="AZ205" s="28"/>
      <c r="BA205" s="28"/>
      <c r="BB205" s="28"/>
      <c r="BC205" s="28"/>
      <c r="BD205" s="28"/>
      <c r="BE205" s="28"/>
      <c r="BF205" s="28"/>
      <c r="BG205" s="28"/>
      <c r="BH205" s="28"/>
      <c r="BI205" s="28"/>
      <c r="BJ205" s="28"/>
      <c r="BK205" s="28"/>
      <c r="BL205" s="28"/>
      <c r="BM205" s="28"/>
    </row>
    <row r="206" spans="1:65" x14ac:dyDescent="0.2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28"/>
      <c r="BM206" s="28"/>
    </row>
    <row r="207" spans="1:65"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c r="BI207" s="28"/>
      <c r="BJ207" s="28"/>
      <c r="BK207" s="28"/>
      <c r="BL207" s="28"/>
      <c r="BM207" s="28"/>
    </row>
    <row r="208" spans="1:65" x14ac:dyDescent="0.2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8"/>
      <c r="AT208" s="28"/>
      <c r="AU208" s="28"/>
      <c r="AV208" s="28"/>
      <c r="AW208" s="28"/>
      <c r="AX208" s="28"/>
      <c r="AY208" s="28"/>
      <c r="AZ208" s="28"/>
      <c r="BA208" s="28"/>
      <c r="BB208" s="28"/>
      <c r="BC208" s="28"/>
      <c r="BD208" s="28"/>
      <c r="BE208" s="28"/>
      <c r="BF208" s="28"/>
      <c r="BG208" s="28"/>
      <c r="BH208" s="28"/>
      <c r="BI208" s="28"/>
      <c r="BJ208" s="28"/>
      <c r="BK208" s="28"/>
      <c r="BL208" s="28"/>
      <c r="BM208" s="28"/>
    </row>
    <row r="209" spans="1:65" x14ac:dyDescent="0.2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8"/>
      <c r="AT209" s="28"/>
      <c r="AU209" s="28"/>
      <c r="AV209" s="28"/>
      <c r="AW209" s="28"/>
      <c r="AX209" s="28"/>
      <c r="AY209" s="28"/>
      <c r="AZ209" s="28"/>
      <c r="BA209" s="28"/>
      <c r="BB209" s="28"/>
      <c r="BC209" s="28"/>
      <c r="BD209" s="28"/>
      <c r="BE209" s="28"/>
      <c r="BF209" s="28"/>
      <c r="BG209" s="28"/>
      <c r="BH209" s="28"/>
      <c r="BI209" s="28"/>
      <c r="BJ209" s="28"/>
      <c r="BK209" s="28"/>
      <c r="BL209" s="28"/>
      <c r="BM209" s="28"/>
    </row>
    <row r="210" spans="1:65" x14ac:dyDescent="0.2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c r="AY210" s="28"/>
      <c r="AZ210" s="28"/>
      <c r="BA210" s="28"/>
      <c r="BB210" s="28"/>
      <c r="BC210" s="28"/>
      <c r="BD210" s="28"/>
      <c r="BE210" s="28"/>
      <c r="BF210" s="28"/>
      <c r="BG210" s="28"/>
      <c r="BH210" s="28"/>
      <c r="BI210" s="28"/>
      <c r="BJ210" s="28"/>
      <c r="BK210" s="28"/>
      <c r="BL210" s="28"/>
      <c r="BM210" s="28"/>
    </row>
    <row r="211" spans="1:65" x14ac:dyDescent="0.2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c r="AY211" s="28"/>
      <c r="AZ211" s="28"/>
      <c r="BA211" s="28"/>
      <c r="BB211" s="28"/>
      <c r="BC211" s="28"/>
      <c r="BD211" s="28"/>
      <c r="BE211" s="28"/>
      <c r="BF211" s="28"/>
      <c r="BG211" s="28"/>
      <c r="BH211" s="28"/>
      <c r="BI211" s="28"/>
      <c r="BJ211" s="28"/>
      <c r="BK211" s="28"/>
      <c r="BL211" s="28"/>
      <c r="BM211" s="28"/>
    </row>
    <row r="212" spans="1:65"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I212" s="28"/>
      <c r="BJ212" s="28"/>
      <c r="BK212" s="28"/>
      <c r="BL212" s="28"/>
      <c r="BM212" s="28"/>
    </row>
    <row r="213" spans="1:65" x14ac:dyDescent="0.2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c r="AY213" s="28"/>
      <c r="AZ213" s="28"/>
      <c r="BA213" s="28"/>
      <c r="BB213" s="28"/>
      <c r="BC213" s="28"/>
      <c r="BD213" s="28"/>
      <c r="BE213" s="28"/>
      <c r="BF213" s="28"/>
      <c r="BG213" s="28"/>
      <c r="BH213" s="28"/>
      <c r="BI213" s="28"/>
      <c r="BJ213" s="28"/>
      <c r="BK213" s="28"/>
      <c r="BL213" s="28"/>
      <c r="BM213" s="28"/>
    </row>
    <row r="214" spans="1:65" x14ac:dyDescent="0.2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8"/>
      <c r="AT214" s="28"/>
      <c r="AU214" s="28"/>
      <c r="AV214" s="28"/>
      <c r="AW214" s="28"/>
      <c r="AX214" s="28"/>
      <c r="AY214" s="28"/>
      <c r="AZ214" s="28"/>
      <c r="BA214" s="28"/>
      <c r="BB214" s="28"/>
      <c r="BC214" s="28"/>
      <c r="BD214" s="28"/>
      <c r="BE214" s="28"/>
      <c r="BF214" s="28"/>
      <c r="BG214" s="28"/>
      <c r="BH214" s="28"/>
      <c r="BI214" s="28"/>
      <c r="BJ214" s="28"/>
      <c r="BK214" s="28"/>
      <c r="BL214" s="28"/>
      <c r="BM214" s="28"/>
    </row>
    <row r="215" spans="1:65" x14ac:dyDescent="0.2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c r="BA215" s="28"/>
      <c r="BB215" s="28"/>
      <c r="BC215" s="28"/>
      <c r="BD215" s="28"/>
      <c r="BE215" s="28"/>
      <c r="BF215" s="28"/>
      <c r="BG215" s="28"/>
      <c r="BH215" s="28"/>
      <c r="BI215" s="28"/>
      <c r="BJ215" s="28"/>
      <c r="BK215" s="28"/>
      <c r="BL215" s="28"/>
      <c r="BM215" s="28"/>
    </row>
    <row r="216" spans="1:65" x14ac:dyDescent="0.2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row>
    <row r="217" spans="1:65"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I217" s="28"/>
      <c r="BJ217" s="28"/>
      <c r="BK217" s="28"/>
      <c r="BL217" s="28"/>
      <c r="BM217" s="28"/>
    </row>
    <row r="218" spans="1:65" x14ac:dyDescent="0.2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c r="AY218" s="28"/>
      <c r="AZ218" s="28"/>
      <c r="BA218" s="28"/>
      <c r="BB218" s="28"/>
      <c r="BC218" s="28"/>
      <c r="BD218" s="28"/>
      <c r="BE218" s="28"/>
      <c r="BF218" s="28"/>
      <c r="BG218" s="28"/>
      <c r="BH218" s="28"/>
      <c r="BI218" s="28"/>
      <c r="BJ218" s="28"/>
      <c r="BK218" s="28"/>
      <c r="BL218" s="28"/>
      <c r="BM218" s="28"/>
    </row>
    <row r="219" spans="1:65" x14ac:dyDescent="0.2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c r="AY219" s="28"/>
      <c r="AZ219" s="28"/>
      <c r="BA219" s="28"/>
      <c r="BB219" s="28"/>
      <c r="BC219" s="28"/>
      <c r="BD219" s="28"/>
      <c r="BE219" s="28"/>
      <c r="BF219" s="28"/>
      <c r="BG219" s="28"/>
      <c r="BH219" s="28"/>
      <c r="BI219" s="28"/>
      <c r="BJ219" s="28"/>
      <c r="BK219" s="28"/>
      <c r="BL219" s="28"/>
      <c r="BM219" s="28"/>
    </row>
    <row r="220" spans="1:65" x14ac:dyDescent="0.2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s="28"/>
      <c r="BG220" s="28"/>
      <c r="BH220" s="28"/>
      <c r="BI220" s="28"/>
      <c r="BJ220" s="28"/>
      <c r="BK220" s="28"/>
      <c r="BL220" s="28"/>
      <c r="BM220" s="28"/>
    </row>
    <row r="221" spans="1:65" x14ac:dyDescent="0.2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c r="BI221" s="28"/>
      <c r="BJ221" s="28"/>
      <c r="BK221" s="28"/>
      <c r="BL221" s="28"/>
      <c r="BM221" s="28"/>
    </row>
    <row r="222" spans="1:65" x14ac:dyDescent="0.2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I222" s="28"/>
      <c r="BJ222" s="28"/>
      <c r="BK222" s="28"/>
      <c r="BL222" s="28"/>
      <c r="BM222" s="28"/>
    </row>
    <row r="223" spans="1:65" x14ac:dyDescent="0.2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c r="BA223" s="28"/>
      <c r="BB223" s="28"/>
      <c r="BC223" s="28"/>
      <c r="BD223" s="28"/>
      <c r="BE223" s="28"/>
      <c r="BF223" s="28"/>
      <c r="BG223" s="28"/>
      <c r="BH223" s="28"/>
      <c r="BI223" s="28"/>
      <c r="BJ223" s="28"/>
      <c r="BK223" s="28"/>
      <c r="BL223" s="28"/>
      <c r="BM223" s="28"/>
    </row>
    <row r="224" spans="1:65" x14ac:dyDescent="0.2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c r="AY224" s="28"/>
      <c r="AZ224" s="28"/>
      <c r="BA224" s="28"/>
      <c r="BB224" s="28"/>
      <c r="BC224" s="28"/>
      <c r="BD224" s="28"/>
      <c r="BE224" s="28"/>
      <c r="BF224" s="28"/>
      <c r="BG224" s="28"/>
      <c r="BH224" s="28"/>
      <c r="BI224" s="28"/>
      <c r="BJ224" s="28"/>
      <c r="BK224" s="28"/>
      <c r="BL224" s="28"/>
      <c r="BM224" s="28"/>
    </row>
    <row r="225" spans="1:65" x14ac:dyDescent="0.2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8"/>
      <c r="AT225" s="28"/>
      <c r="AU225" s="28"/>
      <c r="AV225" s="28"/>
      <c r="AW225" s="28"/>
      <c r="AX225" s="28"/>
      <c r="AY225" s="28"/>
      <c r="AZ225" s="28"/>
      <c r="BA225" s="28"/>
      <c r="BB225" s="28"/>
      <c r="BC225" s="28"/>
      <c r="BD225" s="28"/>
      <c r="BE225" s="28"/>
      <c r="BF225" s="28"/>
      <c r="BG225" s="28"/>
      <c r="BH225" s="28"/>
      <c r="BI225" s="28"/>
      <c r="BJ225" s="28"/>
      <c r="BK225" s="28"/>
      <c r="BL225" s="28"/>
      <c r="BM225" s="28"/>
    </row>
    <row r="226" spans="1:65" x14ac:dyDescent="0.2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row>
    <row r="227" spans="1:65" x14ac:dyDescent="0.2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I227" s="28"/>
      <c r="BJ227" s="28"/>
      <c r="BK227" s="28"/>
      <c r="BL227" s="28"/>
      <c r="BM227" s="28"/>
    </row>
    <row r="228" spans="1:65" x14ac:dyDescent="0.25">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c r="BI228" s="28"/>
      <c r="BJ228" s="28"/>
      <c r="BK228" s="28"/>
      <c r="BL228" s="28"/>
      <c r="BM228" s="28"/>
    </row>
    <row r="229" spans="1:65" x14ac:dyDescent="0.25">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c r="AY229" s="28"/>
      <c r="AZ229" s="28"/>
      <c r="BA229" s="28"/>
      <c r="BB229" s="28"/>
      <c r="BC229" s="28"/>
      <c r="BD229" s="28"/>
      <c r="BE229" s="28"/>
      <c r="BF229" s="28"/>
      <c r="BG229" s="28"/>
      <c r="BH229" s="28"/>
      <c r="BI229" s="28"/>
      <c r="BJ229" s="28"/>
      <c r="BK229" s="28"/>
      <c r="BL229" s="28"/>
      <c r="BM229" s="28"/>
    </row>
    <row r="230" spans="1:65" x14ac:dyDescent="0.2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c r="AY230" s="28"/>
      <c r="AZ230" s="28"/>
      <c r="BA230" s="28"/>
      <c r="BB230" s="28"/>
      <c r="BC230" s="28"/>
      <c r="BD230" s="28"/>
      <c r="BE230" s="28"/>
      <c r="BF230" s="28"/>
      <c r="BG230" s="28"/>
      <c r="BH230" s="28"/>
      <c r="BI230" s="28"/>
      <c r="BJ230" s="28"/>
      <c r="BK230" s="28"/>
      <c r="BL230" s="28"/>
      <c r="BM230" s="28"/>
    </row>
    <row r="231" spans="1:65" x14ac:dyDescent="0.25">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c r="AY231" s="28"/>
      <c r="AZ231" s="28"/>
      <c r="BA231" s="28"/>
      <c r="BB231" s="28"/>
      <c r="BC231" s="28"/>
      <c r="BD231" s="28"/>
      <c r="BE231" s="28"/>
      <c r="BF231" s="28"/>
      <c r="BG231" s="28"/>
      <c r="BH231" s="28"/>
      <c r="BI231" s="28"/>
      <c r="BJ231" s="28"/>
      <c r="BK231" s="28"/>
      <c r="BL231" s="28"/>
      <c r="BM231" s="28"/>
    </row>
    <row r="232" spans="1:65" x14ac:dyDescent="0.2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c r="AY232" s="28"/>
      <c r="AZ232" s="28"/>
      <c r="BA232" s="28"/>
      <c r="BB232" s="28"/>
      <c r="BC232" s="28"/>
      <c r="BD232" s="28"/>
      <c r="BE232" s="28"/>
      <c r="BF232" s="28"/>
      <c r="BG232" s="28"/>
      <c r="BH232" s="28"/>
      <c r="BI232" s="28"/>
      <c r="BJ232" s="28"/>
      <c r="BK232" s="28"/>
      <c r="BL232" s="28"/>
      <c r="BM232" s="28"/>
    </row>
    <row r="233" spans="1:65" x14ac:dyDescent="0.25">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8"/>
      <c r="AT233" s="28"/>
      <c r="AU233" s="28"/>
      <c r="AV233" s="28"/>
      <c r="AW233" s="28"/>
      <c r="AX233" s="28"/>
      <c r="AY233" s="28"/>
      <c r="AZ233" s="28"/>
      <c r="BA233" s="28"/>
      <c r="BB233" s="28"/>
      <c r="BC233" s="28"/>
      <c r="BD233" s="28"/>
      <c r="BE233" s="28"/>
      <c r="BF233" s="28"/>
      <c r="BG233" s="28"/>
      <c r="BH233" s="28"/>
      <c r="BI233" s="28"/>
      <c r="BJ233" s="28"/>
      <c r="BK233" s="28"/>
      <c r="BL233" s="28"/>
      <c r="BM233" s="28"/>
    </row>
    <row r="234" spans="1:65" x14ac:dyDescent="0.25">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8"/>
      <c r="AT234" s="28"/>
      <c r="AU234" s="28"/>
      <c r="AV234" s="28"/>
      <c r="AW234" s="28"/>
      <c r="AX234" s="28"/>
      <c r="AY234" s="28"/>
      <c r="AZ234" s="28"/>
      <c r="BA234" s="28"/>
      <c r="BB234" s="28"/>
      <c r="BC234" s="28"/>
      <c r="BD234" s="28"/>
      <c r="BE234" s="28"/>
      <c r="BF234" s="28"/>
      <c r="BG234" s="28"/>
      <c r="BH234" s="28"/>
      <c r="BI234" s="28"/>
      <c r="BJ234" s="28"/>
      <c r="BK234" s="28"/>
      <c r="BL234" s="28"/>
      <c r="BM234" s="28"/>
    </row>
    <row r="235" spans="1:65" x14ac:dyDescent="0.2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c r="BI235" s="28"/>
      <c r="BJ235" s="28"/>
      <c r="BK235" s="28"/>
      <c r="BL235" s="28"/>
      <c r="BM235" s="28"/>
    </row>
    <row r="236" spans="1:65" x14ac:dyDescent="0.25">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c r="BJ236" s="28"/>
      <c r="BK236" s="28"/>
      <c r="BL236" s="28"/>
      <c r="BM236" s="28"/>
    </row>
    <row r="237" spans="1:65" x14ac:dyDescent="0.2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c r="AY237" s="28"/>
      <c r="AZ237" s="28"/>
      <c r="BA237" s="28"/>
      <c r="BB237" s="28"/>
      <c r="BC237" s="28"/>
      <c r="BD237" s="28"/>
      <c r="BE237" s="28"/>
      <c r="BF237" s="28"/>
      <c r="BG237" s="28"/>
      <c r="BH237" s="28"/>
      <c r="BI237" s="28"/>
      <c r="BJ237" s="28"/>
      <c r="BK237" s="28"/>
      <c r="BL237" s="28"/>
      <c r="BM237" s="28"/>
    </row>
    <row r="238" spans="1:65" x14ac:dyDescent="0.25">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8"/>
      <c r="AT238" s="28"/>
      <c r="AU238" s="28"/>
      <c r="AV238" s="28"/>
      <c r="AW238" s="28"/>
      <c r="AX238" s="28"/>
      <c r="AY238" s="28"/>
      <c r="AZ238" s="28"/>
      <c r="BA238" s="28"/>
      <c r="BB238" s="28"/>
      <c r="BC238" s="28"/>
      <c r="BD238" s="28"/>
      <c r="BE238" s="28"/>
      <c r="BF238" s="28"/>
      <c r="BG238" s="28"/>
      <c r="BH238" s="28"/>
      <c r="BI238" s="28"/>
      <c r="BJ238" s="28"/>
      <c r="BK238" s="28"/>
      <c r="BL238" s="28"/>
      <c r="BM238" s="28"/>
    </row>
    <row r="239" spans="1:65" x14ac:dyDescent="0.2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c r="AY239" s="28"/>
      <c r="AZ239" s="28"/>
      <c r="BA239" s="28"/>
      <c r="BB239" s="28"/>
      <c r="BC239" s="28"/>
      <c r="BD239" s="28"/>
      <c r="BE239" s="28"/>
      <c r="BF239" s="28"/>
      <c r="BG239" s="28"/>
      <c r="BH239" s="28"/>
      <c r="BI239" s="28"/>
      <c r="BJ239" s="28"/>
      <c r="BK239" s="28"/>
      <c r="BL239" s="28"/>
      <c r="BM239" s="28"/>
    </row>
    <row r="240" spans="1:65" x14ac:dyDescent="0.25">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c r="AY240" s="28"/>
      <c r="AZ240" s="28"/>
      <c r="BA240" s="28"/>
      <c r="BB240" s="28"/>
      <c r="BC240" s="28"/>
      <c r="BD240" s="28"/>
      <c r="BE240" s="28"/>
      <c r="BF240" s="28"/>
      <c r="BG240" s="28"/>
      <c r="BH240" s="28"/>
      <c r="BI240" s="28"/>
      <c r="BJ240" s="28"/>
      <c r="BK240" s="28"/>
      <c r="BL240" s="28"/>
      <c r="BM240" s="28"/>
    </row>
    <row r="241" spans="1:65" x14ac:dyDescent="0.25">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c r="AY241" s="28"/>
      <c r="AZ241" s="28"/>
      <c r="BA241" s="28"/>
      <c r="BB241" s="28"/>
      <c r="BC241" s="28"/>
      <c r="BD241" s="28"/>
      <c r="BE241" s="28"/>
      <c r="BF241" s="28"/>
      <c r="BG241" s="28"/>
      <c r="BH241" s="28"/>
      <c r="BI241" s="28"/>
      <c r="BJ241" s="28"/>
      <c r="BK241" s="28"/>
      <c r="BL241" s="28"/>
      <c r="BM241" s="28"/>
    </row>
    <row r="242" spans="1:65" x14ac:dyDescent="0.2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c r="BI242" s="28"/>
      <c r="BJ242" s="28"/>
      <c r="BK242" s="28"/>
      <c r="BL242" s="28"/>
      <c r="BM242" s="28"/>
    </row>
    <row r="243" spans="1:65" x14ac:dyDescent="0.25">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8"/>
      <c r="AT243" s="28"/>
      <c r="AU243" s="28"/>
      <c r="AV243" s="28"/>
      <c r="AW243" s="28"/>
      <c r="AX243" s="28"/>
      <c r="AY243" s="28"/>
      <c r="AZ243" s="28"/>
      <c r="BA243" s="28"/>
      <c r="BB243" s="28"/>
      <c r="BC243" s="28"/>
      <c r="BD243" s="28"/>
      <c r="BE243" s="28"/>
      <c r="BF243" s="28"/>
      <c r="BG243" s="28"/>
      <c r="BH243" s="28"/>
      <c r="BI243" s="28"/>
      <c r="BJ243" s="28"/>
      <c r="BK243" s="28"/>
      <c r="BL243" s="28"/>
      <c r="BM243" s="28"/>
    </row>
    <row r="244" spans="1:65" x14ac:dyDescent="0.2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c r="AR244" s="28"/>
      <c r="AS244" s="28"/>
      <c r="AT244" s="28"/>
      <c r="AU244" s="28"/>
      <c r="AV244" s="28"/>
      <c r="AW244" s="28"/>
      <c r="AX244" s="28"/>
      <c r="AY244" s="28"/>
      <c r="AZ244" s="28"/>
      <c r="BA244" s="28"/>
      <c r="BB244" s="28"/>
      <c r="BC244" s="28"/>
      <c r="BD244" s="28"/>
      <c r="BE244" s="28"/>
      <c r="BF244" s="28"/>
      <c r="BG244" s="28"/>
      <c r="BH244" s="28"/>
      <c r="BI244" s="28"/>
      <c r="BJ244" s="28"/>
      <c r="BK244" s="28"/>
      <c r="BL244" s="28"/>
      <c r="BM244" s="28"/>
    </row>
    <row r="245" spans="1:65" x14ac:dyDescent="0.2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c r="AP245" s="28"/>
      <c r="AQ245" s="28"/>
      <c r="AR245" s="28"/>
      <c r="AS245" s="28"/>
      <c r="AT245" s="28"/>
      <c r="AU245" s="28"/>
      <c r="AV245" s="28"/>
      <c r="AW245" s="28"/>
      <c r="AX245" s="28"/>
      <c r="AY245" s="28"/>
      <c r="AZ245" s="28"/>
      <c r="BA245" s="28"/>
      <c r="BB245" s="28"/>
      <c r="BC245" s="28"/>
      <c r="BD245" s="28"/>
      <c r="BE245" s="28"/>
      <c r="BF245" s="28"/>
      <c r="BG245" s="28"/>
      <c r="BH245" s="28"/>
      <c r="BI245" s="28"/>
      <c r="BJ245" s="28"/>
      <c r="BK245" s="28"/>
      <c r="BL245" s="28"/>
      <c r="BM245" s="28"/>
    </row>
    <row r="246" spans="1:65" x14ac:dyDescent="0.25">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c r="BI246" s="28"/>
      <c r="BJ246" s="28"/>
      <c r="BK246" s="28"/>
      <c r="BL246" s="28"/>
      <c r="BM246" s="28"/>
    </row>
    <row r="247" spans="1:65" x14ac:dyDescent="0.2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8"/>
      <c r="AT247" s="28"/>
      <c r="AU247" s="28"/>
      <c r="AV247" s="28"/>
      <c r="AW247" s="28"/>
      <c r="AX247" s="28"/>
      <c r="AY247" s="28"/>
      <c r="AZ247" s="28"/>
      <c r="BA247" s="28"/>
      <c r="BB247" s="28"/>
      <c r="BC247" s="28"/>
      <c r="BD247" s="28"/>
      <c r="BE247" s="28"/>
      <c r="BF247" s="28"/>
      <c r="BG247" s="28"/>
      <c r="BH247" s="28"/>
      <c r="BI247" s="28"/>
      <c r="BJ247" s="28"/>
      <c r="BK247" s="28"/>
      <c r="BL247" s="28"/>
      <c r="BM247" s="28"/>
    </row>
    <row r="248" spans="1:65" x14ac:dyDescent="0.25">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c r="AP248" s="28"/>
      <c r="AQ248" s="28"/>
      <c r="AR248" s="28"/>
      <c r="AS248" s="28"/>
      <c r="AT248" s="28"/>
      <c r="AU248" s="28"/>
      <c r="AV248" s="28"/>
      <c r="AW248" s="28"/>
      <c r="AX248" s="28"/>
      <c r="AY248" s="28"/>
      <c r="AZ248" s="28"/>
      <c r="BA248" s="28"/>
      <c r="BB248" s="28"/>
      <c r="BC248" s="28"/>
      <c r="BD248" s="28"/>
      <c r="BE248" s="28"/>
      <c r="BF248" s="28"/>
      <c r="BG248" s="28"/>
      <c r="BH248" s="28"/>
      <c r="BI248" s="28"/>
      <c r="BJ248" s="28"/>
      <c r="BK248" s="28"/>
      <c r="BL248" s="28"/>
      <c r="BM248" s="28"/>
    </row>
    <row r="249" spans="1:65" x14ac:dyDescent="0.25">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28"/>
      <c r="AS249" s="28"/>
      <c r="AT249" s="28"/>
      <c r="AU249" s="28"/>
      <c r="AV249" s="28"/>
      <c r="AW249" s="28"/>
      <c r="AX249" s="28"/>
      <c r="AY249" s="28"/>
      <c r="AZ249" s="28"/>
      <c r="BA249" s="28"/>
      <c r="BB249" s="28"/>
      <c r="BC249" s="28"/>
      <c r="BD249" s="28"/>
      <c r="BE249" s="28"/>
      <c r="BF249" s="28"/>
      <c r="BG249" s="28"/>
      <c r="BH249" s="28"/>
      <c r="BI249" s="28"/>
      <c r="BJ249" s="28"/>
      <c r="BK249" s="28"/>
      <c r="BL249" s="28"/>
      <c r="BM249" s="28"/>
    </row>
    <row r="250" spans="1:65" x14ac:dyDescent="0.25">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c r="AR250" s="28"/>
      <c r="AS250" s="28"/>
      <c r="AT250" s="28"/>
      <c r="AU250" s="28"/>
      <c r="AV250" s="28"/>
      <c r="AW250" s="28"/>
      <c r="AX250" s="28"/>
      <c r="AY250" s="28"/>
      <c r="AZ250" s="28"/>
      <c r="BA250" s="28"/>
      <c r="BB250" s="28"/>
      <c r="BC250" s="28"/>
      <c r="BD250" s="28"/>
      <c r="BE250" s="28"/>
      <c r="BF250" s="28"/>
      <c r="BG250" s="28"/>
      <c r="BH250" s="28"/>
      <c r="BI250" s="28"/>
      <c r="BJ250" s="28"/>
      <c r="BK250" s="28"/>
      <c r="BL250" s="28"/>
      <c r="BM250" s="28"/>
    </row>
    <row r="251" spans="1:65" x14ac:dyDescent="0.25">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8"/>
      <c r="AT251" s="28"/>
      <c r="AU251" s="28"/>
      <c r="AV251" s="28"/>
      <c r="AW251" s="28"/>
      <c r="AX251" s="28"/>
      <c r="AY251" s="28"/>
      <c r="AZ251" s="28"/>
      <c r="BA251" s="28"/>
      <c r="BB251" s="28"/>
      <c r="BC251" s="28"/>
      <c r="BD251" s="28"/>
      <c r="BE251" s="28"/>
      <c r="BF251" s="28"/>
      <c r="BG251" s="28"/>
      <c r="BH251" s="28"/>
      <c r="BI251" s="28"/>
      <c r="BJ251" s="28"/>
      <c r="BK251" s="28"/>
      <c r="BL251" s="28"/>
      <c r="BM251" s="28"/>
    </row>
    <row r="252" spans="1:65" x14ac:dyDescent="0.2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8"/>
      <c r="AT252" s="28"/>
      <c r="AU252" s="28"/>
      <c r="AV252" s="28"/>
      <c r="AW252" s="28"/>
      <c r="AX252" s="28"/>
      <c r="AY252" s="28"/>
      <c r="AZ252" s="28"/>
      <c r="BA252" s="28"/>
      <c r="BB252" s="28"/>
      <c r="BC252" s="28"/>
      <c r="BD252" s="28"/>
      <c r="BE252" s="28"/>
      <c r="BF252" s="28"/>
      <c r="BG252" s="28"/>
      <c r="BH252" s="28"/>
      <c r="BI252" s="28"/>
      <c r="BJ252" s="28"/>
      <c r="BK252" s="28"/>
      <c r="BL252" s="28"/>
      <c r="BM252" s="28"/>
    </row>
    <row r="253" spans="1:65" x14ac:dyDescent="0.25">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c r="AP253" s="28"/>
      <c r="AQ253" s="28"/>
      <c r="AR253" s="28"/>
      <c r="AS253" s="28"/>
      <c r="AT253" s="28"/>
      <c r="AU253" s="28"/>
      <c r="AV253" s="28"/>
      <c r="AW253" s="28"/>
      <c r="AX253" s="28"/>
      <c r="AY253" s="28"/>
      <c r="AZ253" s="28"/>
      <c r="BA253" s="28"/>
      <c r="BB253" s="28"/>
      <c r="BC253" s="28"/>
      <c r="BD253" s="28"/>
      <c r="BE253" s="28"/>
      <c r="BF253" s="28"/>
      <c r="BG253" s="28"/>
      <c r="BH253" s="28"/>
      <c r="BI253" s="28"/>
      <c r="BJ253" s="28"/>
      <c r="BK253" s="28"/>
      <c r="BL253" s="28"/>
      <c r="BM253" s="28"/>
    </row>
  </sheetData>
  <mergeCells count="4">
    <mergeCell ref="B4:B5"/>
    <mergeCell ref="C4:C5"/>
    <mergeCell ref="B2:C2"/>
    <mergeCell ref="B3:C3"/>
  </mergeCell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A95"/>
  <sheetViews>
    <sheetView topLeftCell="B1" zoomScale="125" zoomScaleNormal="125" zoomScalePageLayoutView="150" workbookViewId="0">
      <selection activeCell="F9" sqref="F9:G9"/>
    </sheetView>
  </sheetViews>
  <sheetFormatPr defaultColWidth="8.85546875" defaultRowHeight="15" x14ac:dyDescent="0.25"/>
  <cols>
    <col min="5" max="5" width="29.85546875" customWidth="1"/>
  </cols>
  <sheetData>
    <row r="1" spans="1:53" thickBot="1" x14ac:dyDescent="0.3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row>
    <row r="2" spans="1:53" ht="26.45" thickBot="1" x14ac:dyDescent="0.35">
      <c r="A2" s="28"/>
      <c r="B2" s="251" t="s">
        <v>125</v>
      </c>
      <c r="C2" s="252"/>
      <c r="D2" s="252"/>
      <c r="E2" s="252"/>
      <c r="F2" s="252"/>
      <c r="G2" s="253"/>
      <c r="H2" s="28"/>
      <c r="I2" s="28"/>
      <c r="J2" s="28"/>
      <c r="K2" s="28"/>
      <c r="L2" s="28"/>
      <c r="M2" s="28"/>
      <c r="N2" s="28"/>
      <c r="O2" s="28"/>
      <c r="P2" s="28"/>
      <c r="Q2" s="28"/>
      <c r="R2" s="28"/>
      <c r="S2" s="28"/>
      <c r="T2" s="28"/>
      <c r="U2" s="28"/>
      <c r="V2" s="28"/>
      <c r="W2" s="28"/>
      <c r="X2" s="28"/>
      <c r="Y2" s="28"/>
      <c r="Z2" s="28"/>
      <c r="AA2" s="28"/>
      <c r="AB2" s="28"/>
      <c r="AC2" s="28"/>
      <c r="AD2" s="28"/>
      <c r="AE2" s="28"/>
      <c r="AF2" s="28"/>
    </row>
    <row r="3" spans="1:53" ht="27.95" customHeight="1" x14ac:dyDescent="0.3">
      <c r="A3" s="28"/>
      <c r="B3" s="254" t="s">
        <v>126</v>
      </c>
      <c r="C3" s="255"/>
      <c r="D3" s="255"/>
      <c r="E3" s="256"/>
      <c r="F3" s="259">
        <f>'Scheduled Hours'!H13</f>
        <v>9000</v>
      </c>
      <c r="G3" s="260"/>
      <c r="H3" s="28"/>
      <c r="I3" s="28"/>
      <c r="J3" s="28"/>
      <c r="K3" s="28"/>
      <c r="L3" s="28"/>
      <c r="M3" s="28"/>
      <c r="N3" s="28"/>
      <c r="O3" s="28"/>
      <c r="P3" s="28"/>
      <c r="Q3" s="28"/>
      <c r="R3" s="28"/>
      <c r="S3" s="28"/>
      <c r="T3" s="28"/>
      <c r="U3" s="28"/>
      <c r="V3" s="28"/>
      <c r="W3" s="28"/>
      <c r="X3" s="28"/>
      <c r="Y3" s="28"/>
      <c r="Z3" s="28"/>
      <c r="AA3" s="28"/>
      <c r="AB3" s="28"/>
      <c r="AC3" s="28"/>
      <c r="AD3" s="28"/>
      <c r="AE3" s="28"/>
      <c r="AF3" s="28"/>
    </row>
    <row r="4" spans="1:53" ht="30" customHeight="1" x14ac:dyDescent="0.3">
      <c r="A4" s="28"/>
      <c r="B4" s="265" t="s">
        <v>127</v>
      </c>
      <c r="C4" s="266"/>
      <c r="D4" s="266"/>
      <c r="E4" s="266"/>
      <c r="F4" s="267">
        <f>'Standard Deductions'!E14</f>
        <v>1220</v>
      </c>
      <c r="G4" s="268"/>
      <c r="H4" s="28"/>
      <c r="I4" s="28"/>
      <c r="J4" s="28"/>
      <c r="K4" s="28"/>
      <c r="L4" s="28"/>
      <c r="M4" s="28"/>
      <c r="N4" s="28"/>
      <c r="O4" s="28"/>
      <c r="P4" s="28"/>
      <c r="Q4" s="28"/>
      <c r="R4" s="28"/>
      <c r="S4" s="28"/>
      <c r="T4" s="28"/>
      <c r="U4" s="28"/>
      <c r="V4" s="28"/>
      <c r="W4" s="28"/>
      <c r="X4" s="28"/>
      <c r="Y4" s="28"/>
      <c r="Z4" s="28"/>
      <c r="AA4" s="28"/>
      <c r="AB4" s="28"/>
      <c r="AC4" s="28"/>
      <c r="AD4" s="28"/>
      <c r="AE4" s="28"/>
      <c r="AF4" s="28"/>
    </row>
    <row r="5" spans="1:53" ht="27.95" customHeight="1" x14ac:dyDescent="0.3">
      <c r="A5" s="28"/>
      <c r="B5" s="265" t="s">
        <v>128</v>
      </c>
      <c r="C5" s="266"/>
      <c r="D5" s="266"/>
      <c r="E5" s="266"/>
      <c r="F5" s="267">
        <f>Planning!G12</f>
        <v>800</v>
      </c>
      <c r="G5" s="268"/>
      <c r="H5" s="28"/>
      <c r="I5" s="28"/>
      <c r="J5" s="28"/>
      <c r="K5" s="28"/>
      <c r="L5" s="28"/>
      <c r="M5" s="28"/>
      <c r="N5" s="28"/>
      <c r="O5" s="28"/>
      <c r="P5" s="28"/>
      <c r="Q5" s="28"/>
      <c r="R5" s="28"/>
      <c r="S5" s="28"/>
      <c r="T5" s="28"/>
      <c r="U5" s="28"/>
      <c r="V5" s="28"/>
      <c r="W5" s="28"/>
      <c r="X5" s="28"/>
      <c r="Y5" s="28"/>
      <c r="Z5" s="28"/>
      <c r="AA5" s="28"/>
      <c r="AB5" s="28"/>
      <c r="AC5" s="28"/>
      <c r="AD5" s="28"/>
      <c r="AE5" s="28"/>
      <c r="AF5" s="28"/>
    </row>
    <row r="6" spans="1:53" ht="30.95" customHeight="1" x14ac:dyDescent="0.3">
      <c r="A6" s="28"/>
      <c r="B6" s="265" t="s">
        <v>129</v>
      </c>
      <c r="C6" s="266"/>
      <c r="D6" s="266"/>
      <c r="E6" s="266"/>
      <c r="F6" s="267">
        <f>'Workload Duties'!F37</f>
        <v>3030</v>
      </c>
      <c r="G6" s="268"/>
      <c r="H6" s="28"/>
      <c r="I6" s="28"/>
      <c r="J6" s="28"/>
      <c r="K6" s="28"/>
      <c r="L6" s="28"/>
      <c r="M6" s="28"/>
      <c r="N6" s="28"/>
      <c r="O6" s="28"/>
      <c r="P6" s="28"/>
      <c r="Q6" s="28"/>
      <c r="R6" s="28"/>
      <c r="S6" s="28"/>
      <c r="T6" s="28"/>
      <c r="U6" s="28"/>
      <c r="V6" s="28"/>
      <c r="W6" s="28"/>
      <c r="X6" s="28"/>
      <c r="Y6" s="28"/>
      <c r="Z6" s="28"/>
      <c r="AA6" s="28"/>
      <c r="AB6" s="28"/>
      <c r="AC6" s="28"/>
      <c r="AD6" s="28"/>
      <c r="AE6" s="28"/>
      <c r="AF6" s="28"/>
    </row>
    <row r="7" spans="1:53" ht="27.95" customHeight="1" thickBot="1" x14ac:dyDescent="0.35">
      <c r="A7" s="28"/>
      <c r="B7" s="263" t="s">
        <v>130</v>
      </c>
      <c r="C7" s="264"/>
      <c r="D7" s="264"/>
      <c r="E7" s="264"/>
      <c r="F7" s="269">
        <f>'Services and Interventions'!E51</f>
        <v>6525</v>
      </c>
      <c r="G7" s="270"/>
      <c r="H7" s="28"/>
      <c r="I7" s="28"/>
      <c r="J7" s="28"/>
      <c r="K7" s="28"/>
      <c r="L7" s="28"/>
      <c r="M7" s="28"/>
      <c r="N7" s="28"/>
      <c r="O7" s="28"/>
      <c r="P7" s="28"/>
      <c r="Q7" s="28"/>
      <c r="R7" s="28"/>
      <c r="S7" s="28"/>
      <c r="T7" s="28"/>
      <c r="U7" s="28"/>
      <c r="V7" s="28"/>
      <c r="W7" s="28"/>
      <c r="X7" s="28"/>
      <c r="Y7" s="28"/>
      <c r="Z7" s="28"/>
      <c r="AA7" s="28"/>
      <c r="AB7" s="28"/>
      <c r="AC7" s="28"/>
      <c r="AD7" s="28"/>
      <c r="AE7" s="28"/>
      <c r="AF7" s="28"/>
    </row>
    <row r="8" spans="1:53" ht="28.5" x14ac:dyDescent="0.25">
      <c r="A8" s="28"/>
      <c r="B8" s="271" t="s">
        <v>131</v>
      </c>
      <c r="C8" s="272"/>
      <c r="D8" s="272"/>
      <c r="E8" s="272"/>
      <c r="F8" s="272"/>
      <c r="G8" s="273"/>
      <c r="H8" s="28"/>
      <c r="I8" s="28"/>
      <c r="J8" s="28"/>
      <c r="K8" s="28"/>
      <c r="L8" s="28"/>
      <c r="M8" s="28"/>
      <c r="N8" s="28"/>
      <c r="O8" s="28"/>
      <c r="P8" s="28"/>
      <c r="Q8" s="28"/>
      <c r="R8" s="28"/>
      <c r="S8" s="28"/>
      <c r="T8" s="28"/>
      <c r="U8" s="28"/>
      <c r="V8" s="28"/>
      <c r="W8" s="28"/>
      <c r="X8" s="28"/>
      <c r="Y8" s="28"/>
      <c r="Z8" s="28"/>
      <c r="AA8" s="28"/>
      <c r="AB8" s="28"/>
      <c r="AC8" s="28"/>
      <c r="AD8" s="28"/>
      <c r="AE8" s="28"/>
      <c r="AF8" s="28"/>
    </row>
    <row r="9" spans="1:53" ht="37.5" customHeight="1" x14ac:dyDescent="0.25">
      <c r="A9" s="28"/>
      <c r="B9" s="257" t="s">
        <v>132</v>
      </c>
      <c r="C9" s="258"/>
      <c r="D9" s="258"/>
      <c r="E9" s="258"/>
      <c r="F9" s="261">
        <f>SUM(F4:F7)</f>
        <v>11575</v>
      </c>
      <c r="G9" s="262"/>
      <c r="H9" s="28"/>
      <c r="I9" s="28"/>
      <c r="J9" s="28"/>
      <c r="K9" s="28"/>
      <c r="L9" s="28"/>
      <c r="M9" s="28"/>
      <c r="N9" s="28"/>
      <c r="O9" s="28"/>
      <c r="P9" s="28"/>
      <c r="Q9" s="28"/>
      <c r="R9" s="28"/>
      <c r="S9" s="28"/>
      <c r="T9" s="28"/>
      <c r="U9" s="28"/>
      <c r="V9" s="28"/>
      <c r="W9" s="28"/>
      <c r="X9" s="28"/>
      <c r="Y9" s="28"/>
      <c r="Z9" s="28"/>
      <c r="AA9" s="28"/>
      <c r="AB9" s="28"/>
      <c r="AC9" s="28"/>
      <c r="AD9" s="28"/>
      <c r="AE9" s="28"/>
      <c r="AF9" s="28"/>
    </row>
    <row r="10" spans="1:53" ht="14.1" customHeight="1" x14ac:dyDescent="0.25">
      <c r="A10" s="28"/>
      <c r="B10" s="281" t="s">
        <v>126</v>
      </c>
      <c r="C10" s="258"/>
      <c r="D10" s="258"/>
      <c r="E10" s="258"/>
      <c r="F10" s="274">
        <f>F3</f>
        <v>9000</v>
      </c>
      <c r="G10" s="27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row>
    <row r="11" spans="1:53" x14ac:dyDescent="0.25">
      <c r="A11" s="28"/>
      <c r="B11" s="257" t="s">
        <v>133</v>
      </c>
      <c r="C11" s="258"/>
      <c r="D11" s="258"/>
      <c r="E11" s="258"/>
      <c r="F11" s="274">
        <f>F9-F10</f>
        <v>2575</v>
      </c>
      <c r="G11" s="275"/>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row>
    <row r="12" spans="1:53" x14ac:dyDescent="0.25">
      <c r="A12" s="28"/>
      <c r="B12" s="282" t="s">
        <v>134</v>
      </c>
      <c r="C12" s="283"/>
      <c r="D12" s="283"/>
      <c r="E12" s="283"/>
      <c r="F12" s="284">
        <f>F7/F9</f>
        <v>0.56371490280777536</v>
      </c>
      <c r="G12" s="285"/>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row>
    <row r="13" spans="1:53" x14ac:dyDescent="0.25">
      <c r="A13" s="28"/>
      <c r="B13" s="276" t="s">
        <v>135</v>
      </c>
      <c r="C13" s="277"/>
      <c r="D13" s="277"/>
      <c r="E13" s="278"/>
      <c r="F13" s="279">
        <f>'Mixed Caseload Calculator'!C20</f>
        <v>88</v>
      </c>
      <c r="G13" s="280"/>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row>
    <row r="14" spans="1:53" ht="18.75" x14ac:dyDescent="0.3">
      <c r="A14" s="28"/>
      <c r="B14" s="248" t="s">
        <v>143</v>
      </c>
      <c r="C14" s="249"/>
      <c r="D14" s="249"/>
      <c r="E14" s="250"/>
      <c r="F14" s="75">
        <f>F9/F3*100</f>
        <v>128.61111111111111</v>
      </c>
      <c r="G14" s="76" t="s">
        <v>144</v>
      </c>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row>
    <row r="15" spans="1:53" x14ac:dyDescent="0.25">
      <c r="A15" s="28"/>
      <c r="B15" s="28"/>
      <c r="C15" s="28"/>
      <c r="D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row>
    <row r="16" spans="1:53" x14ac:dyDescent="0.25">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row>
    <row r="17" spans="1:53" x14ac:dyDescent="0.25">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row>
    <row r="18" spans="1:53" x14ac:dyDescent="0.25">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row>
    <row r="19" spans="1:53" x14ac:dyDescent="0.25">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row>
    <row r="20" spans="1:53" x14ac:dyDescent="0.25">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row>
    <row r="21" spans="1:53" x14ac:dyDescent="0.25">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row>
    <row r="22" spans="1:53" x14ac:dyDescent="0.2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row>
    <row r="23" spans="1:53" x14ac:dyDescent="0.25">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row>
    <row r="24" spans="1:53" x14ac:dyDescent="0.25">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row>
    <row r="25" spans="1:53" x14ac:dyDescent="0.2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row>
    <row r="26" spans="1:53" x14ac:dyDescent="0.2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row>
    <row r="27" spans="1:53" x14ac:dyDescent="0.2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row>
    <row r="28" spans="1:53" x14ac:dyDescent="0.25">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row>
    <row r="29" spans="1:53" x14ac:dyDescent="0.25">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row>
    <row r="30" spans="1:53" x14ac:dyDescent="0.25">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row>
    <row r="31" spans="1:53" x14ac:dyDescent="0.25">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row>
    <row r="32" spans="1:53" x14ac:dyDescent="0.25">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row>
    <row r="33" spans="1:53" x14ac:dyDescent="0.2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row>
    <row r="34" spans="1:53" x14ac:dyDescent="0.2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row>
    <row r="35" spans="1:53" x14ac:dyDescent="0.25">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row>
    <row r="36" spans="1:53" x14ac:dyDescent="0.25">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row>
    <row r="37" spans="1:53" x14ac:dyDescent="0.2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row>
    <row r="38" spans="1:53" x14ac:dyDescent="0.2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row>
    <row r="39" spans="1:53" x14ac:dyDescent="0.2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row>
    <row r="40" spans="1:53" x14ac:dyDescent="0.2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row>
    <row r="41" spans="1:53"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row>
    <row r="42" spans="1:53" x14ac:dyDescent="0.2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row>
    <row r="43" spans="1:53" x14ac:dyDescent="0.2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row>
    <row r="44" spans="1:53"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row>
    <row r="45" spans="1:53" x14ac:dyDescent="0.2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row>
    <row r="46" spans="1:53"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row>
    <row r="47" spans="1:53" x14ac:dyDescent="0.2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row>
    <row r="48" spans="1:53" x14ac:dyDescent="0.2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row>
    <row r="49" spans="1:53" x14ac:dyDescent="0.2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row>
    <row r="50" spans="1:53"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row>
    <row r="51" spans="1:53"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row>
    <row r="52" spans="1:53"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row>
    <row r="53" spans="1:53"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row>
    <row r="54" spans="1:53" x14ac:dyDescent="0.2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row>
    <row r="55" spans="1:53" x14ac:dyDescent="0.2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row>
    <row r="56" spans="1:53" x14ac:dyDescent="0.2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row>
    <row r="57" spans="1:53" x14ac:dyDescent="0.2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row>
    <row r="58" spans="1:53" x14ac:dyDescent="0.2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row>
    <row r="59" spans="1:53" x14ac:dyDescent="0.2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row>
    <row r="60" spans="1:53" x14ac:dyDescent="0.2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row>
    <row r="61" spans="1:53"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row>
    <row r="62" spans="1:53"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row>
    <row r="63" spans="1:53"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row>
    <row r="64" spans="1:53"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row>
    <row r="65" spans="1:53"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row>
    <row r="66" spans="1:53"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row>
    <row r="67" spans="1:53"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row>
    <row r="68" spans="1:53"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row>
    <row r="69" spans="1:53"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row>
    <row r="70" spans="1:53"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row>
    <row r="71" spans="1:53"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row>
    <row r="72" spans="1:53"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row>
    <row r="73" spans="1:53" x14ac:dyDescent="0.2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row>
    <row r="74" spans="1:53" x14ac:dyDescent="0.2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row>
    <row r="75" spans="1:53"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row>
    <row r="76" spans="1:53"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row>
    <row r="77" spans="1:53" x14ac:dyDescent="0.2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row>
    <row r="78" spans="1:53"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row>
    <row r="79" spans="1:53"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row>
    <row r="80" spans="1:53"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row>
    <row r="81" spans="1:53"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row>
    <row r="82" spans="1:53"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row>
    <row r="83" spans="1:53"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row>
    <row r="84" spans="1:53"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row>
    <row r="85" spans="1:53"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row>
    <row r="86" spans="1:53"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row>
    <row r="87" spans="1:53"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row>
    <row r="88" spans="1:53"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row>
    <row r="89" spans="1:53"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row>
    <row r="90" spans="1:53"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row>
    <row r="91" spans="1:53"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row>
    <row r="92" spans="1:53"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row>
    <row r="93" spans="1:53"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row>
    <row r="94" spans="1:53"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row>
    <row r="95" spans="1:53"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row>
  </sheetData>
  <mergeCells count="23">
    <mergeCell ref="F4:G4"/>
    <mergeCell ref="B13:E13"/>
    <mergeCell ref="F13:G13"/>
    <mergeCell ref="F10:G10"/>
    <mergeCell ref="B10:E10"/>
    <mergeCell ref="B12:E12"/>
    <mergeCell ref="F12:G12"/>
    <mergeCell ref="B14:E14"/>
    <mergeCell ref="B2:G2"/>
    <mergeCell ref="B3:E3"/>
    <mergeCell ref="B9:E9"/>
    <mergeCell ref="F3:G3"/>
    <mergeCell ref="F9:G9"/>
    <mergeCell ref="B7:E7"/>
    <mergeCell ref="B5:E5"/>
    <mergeCell ref="B4:E4"/>
    <mergeCell ref="F5:G5"/>
    <mergeCell ref="F7:G7"/>
    <mergeCell ref="B8:G8"/>
    <mergeCell ref="B6:E6"/>
    <mergeCell ref="F6:G6"/>
    <mergeCell ref="F11:G11"/>
    <mergeCell ref="B11:E11"/>
  </mergeCells>
  <pageMargins left="0.7" right="0.7" top="0.75" bottom="0.75" header="0.3" footer="0.3"/>
  <pageSetup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Scheduled Hours</vt:lpstr>
      <vt:lpstr>Standard Deductions</vt:lpstr>
      <vt:lpstr>Planning</vt:lpstr>
      <vt:lpstr>Workload Duties</vt:lpstr>
      <vt:lpstr>Services and Interventions</vt:lpstr>
      <vt:lpstr>Mixed Caseload Calculator</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Carlin,Charles H</dc:creator>
  <cp:lastModifiedBy>Ellen Reaser</cp:lastModifiedBy>
  <cp:revision/>
  <dcterms:created xsi:type="dcterms:W3CDTF">2015-03-23T20:20:45Z</dcterms:created>
  <dcterms:modified xsi:type="dcterms:W3CDTF">2020-03-17T14:49:25Z</dcterms:modified>
</cp:coreProperties>
</file>